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ml.chartshape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ml.chartshapes+xml"/>
  <Override PartName="/xl/drawings/drawing17.xml" ContentType="application/vnd.openxmlformats-officedocument.drawingml.chartshapes+xml"/>
  <Override PartName="/xl/drawings/drawing18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9.xml" ContentType="application/vnd.openxmlformats-officedocument.spreadsheetml.chartsheet+xml"/>
  <Override PartName="/xl/chartsheets/sheet11.xml" ContentType="application/vnd.openxmlformats-officedocument.spreadsheetml.chartsheet+xml"/>
  <Override PartName="/xl/chartsheets/sheet12.xml" ContentType="application/vnd.openxmlformats-officedocument.spreadsheetml.chart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ml.chartshapes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chartsheets/sheet8.xml" ContentType="application/vnd.openxmlformats-officedocument.spreadsheetml.chartsheet+xml"/>
  <Override PartName="/xl/chartsheets/sheet10.xml" ContentType="application/vnd.openxmlformats-officedocument.spreadsheetml.chartsheet+xml"/>
  <Override PartName="/xl/drawings/drawing1.xml" ContentType="application/vnd.openxmlformats-officedocument.drawing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ml.chartshapes+xml"/>
  <Override PartName="/xl/calcChain.xml" ContentType="application/vnd.openxmlformats-officedocument.spreadsheetml.calcChain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hartsheets/sheet1.xml" ContentType="application/vnd.openxmlformats-officedocument.spreadsheetml.chartshee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drawings/drawing9.xml" ContentType="application/vnd.openxmlformats-officedocument.drawingml.chartshapes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charts/chart5.xml" ContentType="application/vnd.openxmlformats-officedocument.drawingml.chart+xml"/>
  <Override PartName="/xl/drawings/drawing7.xml" ContentType="application/vnd.openxmlformats-officedocument.drawingml.chartsha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35" windowWidth="19020" windowHeight="9345" tabRatio="793"/>
  </bookViews>
  <sheets>
    <sheet name="DATA" sheetId="1" r:id="rId1"/>
    <sheet name="PREDKLON" sheetId="4" r:id="rId2"/>
    <sheet name="SED-ĽAH" sheetId="5" r:id="rId3"/>
    <sheet name="ZHYBY" sheetId="6" r:id="rId4"/>
    <sheet name="12min" sheetId="7" r:id="rId5"/>
    <sheet name="max kg TLAK" sheetId="11" r:id="rId6"/>
    <sheet name="VÝKON TLAK" sheetId="10" r:id="rId7"/>
    <sheet name=" Počet op TLAK" sheetId="9" r:id="rId8"/>
    <sheet name="AVG op TLAK" sheetId="8" r:id="rId9"/>
    <sheet name="max kg PRÍŤAH" sheetId="12" r:id="rId10"/>
    <sheet name="VÝKON PRÍŤAH" sheetId="13" r:id="rId11"/>
    <sheet name="Počet op PRÍŤAH" sheetId="14" r:id="rId12"/>
    <sheet name="AVG op PRÍŤAH" sheetId="15" r:id="rId13"/>
  </sheets>
  <definedNames>
    <definedName name="_xlnm._FilterDatabase" localSheetId="0" hidden="1">DATA!$A$2:$AB$36</definedName>
  </definedNames>
  <calcPr calcId="125725"/>
</workbook>
</file>

<file path=xl/calcChain.xml><?xml version="1.0" encoding="utf-8"?>
<calcChain xmlns="http://schemas.openxmlformats.org/spreadsheetml/2006/main">
  <c r="Z29" i="1"/>
  <c r="Y29"/>
  <c r="X29"/>
  <c r="W29"/>
  <c r="Z31"/>
  <c r="Y31"/>
  <c r="X31"/>
  <c r="W31"/>
  <c r="Z23"/>
  <c r="Y23"/>
  <c r="X23"/>
  <c r="W23"/>
  <c r="Z20"/>
  <c r="Y20"/>
  <c r="X20"/>
  <c r="W20"/>
  <c r="Z13"/>
  <c r="Y13"/>
  <c r="X13"/>
  <c r="W13"/>
  <c r="Z3"/>
  <c r="Y3"/>
  <c r="X3"/>
  <c r="W3"/>
  <c r="Z21"/>
  <c r="Y21"/>
  <c r="X21"/>
  <c r="W21"/>
  <c r="Z7"/>
  <c r="Y7"/>
  <c r="X7"/>
  <c r="W7"/>
  <c r="Z28"/>
  <c r="Y28"/>
  <c r="X28"/>
  <c r="W28"/>
  <c r="Z36"/>
  <c r="Y36"/>
  <c r="X36"/>
  <c r="W36"/>
  <c r="Z25"/>
  <c r="Y25"/>
  <c r="X25"/>
  <c r="W25"/>
  <c r="Z33"/>
  <c r="Y33"/>
  <c r="X33"/>
  <c r="W33"/>
  <c r="Z11"/>
  <c r="Y11"/>
  <c r="X11"/>
  <c r="W11"/>
  <c r="Z26"/>
  <c r="Y26"/>
  <c r="X26"/>
  <c r="W26"/>
  <c r="Z35"/>
  <c r="Y35"/>
  <c r="X35"/>
  <c r="W35"/>
  <c r="Z27"/>
  <c r="Y27"/>
  <c r="X27"/>
  <c r="W27"/>
  <c r="Z19"/>
  <c r="Y19"/>
  <c r="X19"/>
  <c r="W19"/>
  <c r="Z4"/>
  <c r="Y4"/>
  <c r="X4"/>
  <c r="W4"/>
  <c r="Z34"/>
  <c r="Y34"/>
  <c r="X34"/>
  <c r="W34"/>
  <c r="Z32"/>
  <c r="Y32"/>
  <c r="X32"/>
  <c r="W32"/>
  <c r="AA32" l="1"/>
  <c r="AA34"/>
  <c r="AA4"/>
  <c r="AA19"/>
  <c r="AA27"/>
  <c r="AA35"/>
  <c r="AA26"/>
  <c r="AA11"/>
  <c r="AA33"/>
  <c r="AA25"/>
  <c r="AA36"/>
  <c r="AA28"/>
  <c r="AA7"/>
  <c r="AA21"/>
  <c r="AA3"/>
  <c r="AA13"/>
  <c r="AA20"/>
  <c r="AA23"/>
  <c r="AA31"/>
  <c r="AA29"/>
  <c r="AB32"/>
  <c r="AB34"/>
  <c r="AB4"/>
  <c r="AB19"/>
  <c r="AB27"/>
  <c r="AB35"/>
  <c r="AB26"/>
  <c r="AB11"/>
  <c r="AB33"/>
  <c r="AB25"/>
  <c r="AB36"/>
  <c r="AB28"/>
  <c r="AB7"/>
  <c r="AB21"/>
  <c r="AB3"/>
  <c r="AB13"/>
  <c r="AB20"/>
  <c r="AB23"/>
  <c r="AB31"/>
  <c r="AB29"/>
</calcChain>
</file>

<file path=xl/comments1.xml><?xml version="1.0" encoding="utf-8"?>
<comments xmlns="http://schemas.openxmlformats.org/spreadsheetml/2006/main">
  <authors>
    <author>liptakova</author>
  </authors>
  <commentList>
    <comment ref="H4" authorId="0">
      <text>
        <r>
          <rPr>
            <b/>
            <sz val="8"/>
            <color indexed="81"/>
            <rFont val="Tahoma"/>
            <charset val="1"/>
          </rPr>
          <t>liptakova:</t>
        </r>
        <r>
          <rPr>
            <sz val="8"/>
            <color indexed="81"/>
            <rFont val="Tahoma"/>
            <charset val="1"/>
          </rPr>
          <t xml:space="preserve">
bolesť ramena
</t>
        </r>
      </text>
    </comment>
  </commentList>
</comments>
</file>

<file path=xl/sharedStrings.xml><?xml version="1.0" encoding="utf-8"?>
<sst xmlns="http://schemas.openxmlformats.org/spreadsheetml/2006/main" count="99" uniqueCount="62">
  <si>
    <t>MENO</t>
  </si>
  <si>
    <t>ROČNIK</t>
  </si>
  <si>
    <t>VEK</t>
  </si>
  <si>
    <t>HMOTNOSŤ</t>
  </si>
  <si>
    <t>PREDKLON</t>
  </si>
  <si>
    <t>S.Ľ</t>
  </si>
  <si>
    <t>ZHYBY</t>
  </si>
  <si>
    <t>12min BEH</t>
  </si>
  <si>
    <t>Michal Blaho</t>
  </si>
  <si>
    <t>Michal Ďuriš</t>
  </si>
  <si>
    <t>Tibor Linka</t>
  </si>
  <si>
    <t>Veronika Mokrá</t>
  </si>
  <si>
    <t>Tibor Orosz</t>
  </si>
  <si>
    <t>Patrícia Skovajsová</t>
  </si>
  <si>
    <t xml:space="preserve">Filip Valo </t>
  </si>
  <si>
    <t>Linda Blahová</t>
  </si>
  <si>
    <t>Oršulová Lenka</t>
  </si>
  <si>
    <t>Daniel Szokol</t>
  </si>
  <si>
    <t>Patrik Stránsky</t>
  </si>
  <si>
    <t xml:space="preserve">Mišák Denis </t>
  </si>
  <si>
    <t>Jacko Jerguš</t>
  </si>
  <si>
    <t>∑</t>
  </si>
  <si>
    <t>Priemer</t>
  </si>
  <si>
    <t>Najlepší</t>
  </si>
  <si>
    <t>Najhorší</t>
  </si>
  <si>
    <t>Rozdiel</t>
  </si>
  <si>
    <t>Roz v %</t>
  </si>
  <si>
    <t>Nebehala</t>
  </si>
  <si>
    <t>max kg</t>
  </si>
  <si>
    <t>max P (W)</t>
  </si>
  <si>
    <t>kg maxP</t>
  </si>
  <si>
    <t>počet op.</t>
  </si>
  <si>
    <t>AVG op. (W)</t>
  </si>
  <si>
    <t>TLAK</t>
  </si>
  <si>
    <t>Jakub Rozskoš</t>
  </si>
  <si>
    <t>PRÍŤAH</t>
  </si>
  <si>
    <t>VODA 3x2km</t>
  </si>
  <si>
    <t>Pri použití filtra na údaje sa zoradia aj údaje v tabuľkách</t>
  </si>
  <si>
    <t>Demin Viktor</t>
  </si>
  <si>
    <t>Dobosi Roderik</t>
  </si>
  <si>
    <t>Drienovská Patrícia</t>
  </si>
  <si>
    <t>Ďuriš Michal</t>
  </si>
  <si>
    <t>Farkaš Vincent</t>
  </si>
  <si>
    <t>Fekete Roland</t>
  </si>
  <si>
    <t>Horváth Patrik</t>
  </si>
  <si>
    <t>Horváthová Katarína</t>
  </si>
  <si>
    <t>Majerová Frederika</t>
  </si>
  <si>
    <t>Maťašová Petra</t>
  </si>
  <si>
    <t>Mištinová Lucia</t>
  </si>
  <si>
    <t>Orosz Csaba</t>
  </si>
  <si>
    <t>Pálmay Dávid</t>
  </si>
  <si>
    <t>Pelantová Roberta</t>
  </si>
  <si>
    <t>Šámková Simona</t>
  </si>
  <si>
    <t>Šámko Šimon</t>
  </si>
  <si>
    <t>Tarcsi Dávid</t>
  </si>
  <si>
    <t>Vass Richard</t>
  </si>
  <si>
    <t>Višváder Dávid</t>
  </si>
  <si>
    <t>Zatlkajová Nikola</t>
  </si>
  <si>
    <t>Krč</t>
  </si>
  <si>
    <t>pohlavie</t>
  </si>
  <si>
    <t>w</t>
  </si>
  <si>
    <t>m</t>
  </si>
</sst>
</file>

<file path=xl/styles.xml><?xml version="1.0" encoding="utf-8"?>
<styleSheet xmlns="http://schemas.openxmlformats.org/spreadsheetml/2006/main">
  <numFmts count="2">
    <numFmt numFmtId="164" formatCode="[h]:mm:ss;@"/>
    <numFmt numFmtId="165" formatCode="0.0%"/>
  </numFmts>
  <fonts count="1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 CE"/>
      <charset val="238"/>
    </font>
    <font>
      <b/>
      <i/>
      <sz val="10"/>
      <name val="Arial"/>
      <family val="2"/>
      <charset val="238"/>
    </font>
    <font>
      <b/>
      <sz val="10"/>
      <name val="Arial CE"/>
      <charset val="238"/>
    </font>
    <font>
      <sz val="10"/>
      <name val="Arial CE"/>
    </font>
    <font>
      <b/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48">
    <xf numFmtId="0" fontId="0" fillId="0" borderId="0" xfId="0"/>
    <xf numFmtId="0" fontId="0" fillId="0" borderId="1" xfId="0" applyBorder="1"/>
    <xf numFmtId="0" fontId="1" fillId="2" borderId="2" xfId="0" applyFont="1" applyFill="1" applyBorder="1"/>
    <xf numFmtId="0" fontId="1" fillId="2" borderId="1" xfId="0" applyFont="1" applyFill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164" fontId="3" fillId="0" borderId="1" xfId="1" applyNumberFormat="1" applyFont="1" applyBorder="1"/>
    <xf numFmtId="20" fontId="3" fillId="0" borderId="1" xfId="1" applyNumberFormat="1" applyFont="1" applyBorder="1" applyAlignment="1">
      <alignment horizontal="center"/>
    </xf>
    <xf numFmtId="20" fontId="6" fillId="4" borderId="1" xfId="1" applyNumberFormat="1" applyFont="1" applyFill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4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/>
    </xf>
    <xf numFmtId="164" fontId="3" fillId="0" borderId="1" xfId="1" applyNumberFormat="1" applyFont="1" applyBorder="1"/>
    <xf numFmtId="20" fontId="3" fillId="0" borderId="1" xfId="1" applyNumberFormat="1" applyFont="1" applyBorder="1" applyAlignment="1">
      <alignment horizontal="center"/>
    </xf>
    <xf numFmtId="20" fontId="6" fillId="4" borderId="1" xfId="1" applyNumberFormat="1" applyFont="1" applyFill="1" applyBorder="1" applyAlignment="1">
      <alignment horizontal="center"/>
    </xf>
    <xf numFmtId="165" fontId="3" fillId="0" borderId="6" xfId="1" applyNumberFormat="1" applyFon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4" borderId="1" xfId="1" applyNumberFormat="1" applyFont="1" applyFill="1" applyBorder="1" applyAlignment="1">
      <alignment horizontal="center"/>
    </xf>
    <xf numFmtId="0" fontId="0" fillId="0" borderId="6" xfId="0" applyBorder="1"/>
    <xf numFmtId="0" fontId="8" fillId="0" borderId="0" xfId="0" applyFont="1"/>
    <xf numFmtId="0" fontId="1" fillId="2" borderId="0" xfId="0" applyFont="1" applyFill="1" applyBorder="1"/>
    <xf numFmtId="0" fontId="0" fillId="0" borderId="0" xfId="0" applyBorder="1"/>
    <xf numFmtId="0" fontId="6" fillId="4" borderId="0" xfId="1" applyNumberFormat="1" applyFont="1" applyFill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7" xfId="0" applyFill="1" applyBorder="1"/>
    <xf numFmtId="0" fontId="0" fillId="0" borderId="0" xfId="0" applyFill="1" applyBorder="1"/>
    <xf numFmtId="20" fontId="6" fillId="4" borderId="1" xfId="0" applyNumberFormat="1" applyFont="1" applyFill="1" applyBorder="1" applyAlignment="1">
      <alignment horizontal="center"/>
    </xf>
    <xf numFmtId="164" fontId="3" fillId="0" borderId="1" xfId="0" applyNumberFormat="1" applyFont="1" applyBorder="1"/>
    <xf numFmtId="20" fontId="3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2" fillId="0" borderId="9" xfId="0" applyFont="1" applyBorder="1"/>
    <xf numFmtId="0" fontId="0" fillId="0" borderId="1" xfId="0" applyFill="1" applyBorder="1"/>
    <xf numFmtId="165" fontId="3" fillId="0" borderId="1" xfId="1" applyNumberFormat="1" applyFont="1" applyBorder="1" applyAlignment="1">
      <alignment horizontal="center"/>
    </xf>
    <xf numFmtId="165" fontId="3" fillId="0" borderId="6" xfId="0" applyNumberFormat="1" applyFont="1" applyBorder="1" applyAlignment="1">
      <alignment horizontal="center"/>
    </xf>
    <xf numFmtId="0" fontId="1" fillId="2" borderId="10" xfId="0" applyFont="1" applyFill="1" applyBorder="1"/>
    <xf numFmtId="0" fontId="0" fillId="0" borderId="10" xfId="0" applyBorder="1"/>
    <xf numFmtId="0" fontId="6" fillId="4" borderId="10" xfId="1" applyNumberFormat="1" applyFont="1" applyFill="1" applyBorder="1" applyAlignment="1">
      <alignment horizontal="center"/>
    </xf>
    <xf numFmtId="0" fontId="3" fillId="5" borderId="7" xfId="1" applyFont="1" applyFill="1" applyBorder="1" applyAlignment="1">
      <alignment horizontal="center"/>
    </xf>
    <xf numFmtId="0" fontId="3" fillId="6" borderId="7" xfId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0" fillId="0" borderId="2" xfId="0" applyFill="1" applyBorder="1"/>
    <xf numFmtId="20" fontId="6" fillId="4" borderId="0" xfId="1" applyNumberFormat="1" applyFont="1" applyFill="1" applyBorder="1" applyAlignment="1">
      <alignment horizontal="center"/>
    </xf>
    <xf numFmtId="164" fontId="3" fillId="0" borderId="0" xfId="1" applyNumberFormat="1" applyFont="1" applyBorder="1"/>
    <xf numFmtId="20" fontId="3" fillId="0" borderId="0" xfId="1" applyNumberFormat="1" applyFont="1" applyBorder="1" applyAlignment="1">
      <alignment horizontal="center"/>
    </xf>
    <xf numFmtId="165" fontId="3" fillId="0" borderId="0" xfId="1" applyNumberFormat="1" applyFont="1" applyBorder="1" applyAlignment="1">
      <alignment horizontal="center"/>
    </xf>
  </cellXfs>
  <cellStyles count="2">
    <cellStyle name="normálne" xfId="0" builtinId="0"/>
    <cellStyle name="normálne 2" xfId="1"/>
  </cellStyles>
  <dxfs count="0"/>
  <tableStyles count="0" defaultTableStyle="TableStyleMedium9" defaultPivotStyle="PivotStyleLight16"/>
  <colors>
    <mruColors>
      <color rgb="FF00CC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7.xml"/><Relationship Id="rId13" Type="http://schemas.openxmlformats.org/officeDocument/2006/relationships/chartsheet" Target="chartsheets/sheet12.xml"/><Relationship Id="rId3" Type="http://schemas.openxmlformats.org/officeDocument/2006/relationships/chartsheet" Target="chartsheets/sheet2.xml"/><Relationship Id="rId7" Type="http://schemas.openxmlformats.org/officeDocument/2006/relationships/chartsheet" Target="chartsheets/sheet6.xml"/><Relationship Id="rId12" Type="http://schemas.openxmlformats.org/officeDocument/2006/relationships/chartsheet" Target="chartsheets/sheet11.xml"/><Relationship Id="rId17" Type="http://schemas.openxmlformats.org/officeDocument/2006/relationships/calcChain" Target="calcChain.xml"/><Relationship Id="rId2" Type="http://schemas.openxmlformats.org/officeDocument/2006/relationships/chartsheet" Target="chartsheets/sheet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5.xml"/><Relationship Id="rId11" Type="http://schemas.openxmlformats.org/officeDocument/2006/relationships/chartsheet" Target="chartsheets/sheet10.xml"/><Relationship Id="rId5" Type="http://schemas.openxmlformats.org/officeDocument/2006/relationships/chartsheet" Target="chartsheets/sheet4.xml"/><Relationship Id="rId15" Type="http://schemas.openxmlformats.org/officeDocument/2006/relationships/styles" Target="styles.xml"/><Relationship Id="rId10" Type="http://schemas.openxmlformats.org/officeDocument/2006/relationships/chartsheet" Target="chartsheets/sheet9.xml"/><Relationship Id="rId4" Type="http://schemas.openxmlformats.org/officeDocument/2006/relationships/chartsheet" Target="chartsheets/sheet3.xml"/><Relationship Id="rId9" Type="http://schemas.openxmlformats.org/officeDocument/2006/relationships/chartsheet" Target="chartsheets/sheet8.xml"/><Relationship Id="rId14" Type="http://schemas.openxmlformats.org/officeDocument/2006/relationships/theme" Target="theme/them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style val="42"/>
  <c:chart>
    <c:autoTitleDeleted val="1"/>
    <c:plotArea>
      <c:layout>
        <c:manualLayout>
          <c:layoutTarget val="inner"/>
          <c:xMode val="edge"/>
          <c:yMode val="edge"/>
          <c:x val="4.0615555771577889E-2"/>
          <c:y val="4.1458177456324762E-2"/>
          <c:w val="0.95858981827748901"/>
          <c:h val="0.79015569886343395"/>
        </c:manualLayout>
      </c:layout>
      <c:barChart>
        <c:barDir val="col"/>
        <c:grouping val="clustered"/>
        <c:ser>
          <c:idx val="0"/>
          <c:order val="0"/>
          <c:tx>
            <c:strRef>
              <c:f>DATA!$A$3</c:f>
              <c:strCache>
                <c:ptCount val="1"/>
                <c:pt idx="0">
                  <c:v>Zatlkajová Nikola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dLblPos val="outEnd"/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DATA!$F$3</c:f>
              <c:numCache>
                <c:formatCode>General</c:formatCode>
                <c:ptCount val="1"/>
                <c:pt idx="0">
                  <c:v>8</c:v>
                </c:pt>
              </c:numCache>
            </c:numRef>
          </c:val>
        </c:ser>
        <c:ser>
          <c:idx val="1"/>
          <c:order val="1"/>
          <c:tx>
            <c:strRef>
              <c:f>DATA!$A$4</c:f>
              <c:strCache>
                <c:ptCount val="1"/>
                <c:pt idx="0">
                  <c:v>Dobosi Roderik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DATA!$F$4</c:f>
              <c:numCache>
                <c:formatCode>General</c:formatCode>
                <c:ptCount val="1"/>
                <c:pt idx="0">
                  <c:v>17</c:v>
                </c:pt>
              </c:numCache>
            </c:numRef>
          </c:val>
        </c:ser>
        <c:ser>
          <c:idx val="2"/>
          <c:order val="2"/>
          <c:tx>
            <c:strRef>
              <c:f>DATA!$A$5</c:f>
              <c:strCache>
                <c:ptCount val="1"/>
                <c:pt idx="0">
                  <c:v>Veronika Mokrá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DATA!$F$5</c:f>
              <c:numCache>
                <c:formatCode>General</c:formatCode>
                <c:ptCount val="1"/>
                <c:pt idx="0">
                  <c:v>15</c:v>
                </c:pt>
              </c:numCache>
            </c:numRef>
          </c:val>
        </c:ser>
        <c:ser>
          <c:idx val="3"/>
          <c:order val="3"/>
          <c:tx>
            <c:strRef>
              <c:f>DATA!$A$6</c:f>
              <c:strCache>
                <c:ptCount val="1"/>
                <c:pt idx="0">
                  <c:v>Oršulová Lenka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DATA!$F$6</c:f>
              <c:numCache>
                <c:formatCode>General</c:formatCode>
                <c:ptCount val="1"/>
                <c:pt idx="0">
                  <c:v>12</c:v>
                </c:pt>
              </c:numCache>
            </c:numRef>
          </c:val>
        </c:ser>
        <c:ser>
          <c:idx val="4"/>
          <c:order val="4"/>
          <c:tx>
            <c:strRef>
              <c:f>DATA!$A$7</c:f>
              <c:strCache>
                <c:ptCount val="1"/>
                <c:pt idx="0">
                  <c:v>Majerová Frederika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  <c:separator> </c:separator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DATA!$F$7</c:f>
              <c:numCache>
                <c:formatCode>General</c:formatCode>
                <c:ptCount val="1"/>
                <c:pt idx="0">
                  <c:v>13</c:v>
                </c:pt>
              </c:numCache>
            </c:numRef>
          </c:val>
        </c:ser>
        <c:ser>
          <c:idx val="5"/>
          <c:order val="5"/>
          <c:tx>
            <c:strRef>
              <c:f>DATA!$A$8</c:f>
              <c:strCache>
                <c:ptCount val="1"/>
                <c:pt idx="0">
                  <c:v>Linda Blahová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DATA!$F$8</c:f>
              <c:numCache>
                <c:formatCode>General</c:formatCode>
                <c:ptCount val="1"/>
                <c:pt idx="0">
                  <c:v>15</c:v>
                </c:pt>
              </c:numCache>
            </c:numRef>
          </c:val>
        </c:ser>
        <c:ser>
          <c:idx val="6"/>
          <c:order val="6"/>
          <c:tx>
            <c:strRef>
              <c:f>DATA!$A$9</c:f>
              <c:strCache>
                <c:ptCount val="1"/>
                <c:pt idx="0">
                  <c:v>Mišák Denis 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DATA!$F$9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7"/>
          <c:order val="7"/>
          <c:tx>
            <c:strRef>
              <c:f>DATA!$A$10</c:f>
              <c:strCache>
                <c:ptCount val="1"/>
                <c:pt idx="0">
                  <c:v>Patrícia Skovajsová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DATA!$F$10</c:f>
              <c:numCache>
                <c:formatCode>General</c:formatCode>
                <c:ptCount val="1"/>
                <c:pt idx="0">
                  <c:v>26</c:v>
                </c:pt>
              </c:numCache>
            </c:numRef>
          </c:val>
        </c:ser>
        <c:ser>
          <c:idx val="8"/>
          <c:order val="8"/>
          <c:tx>
            <c:strRef>
              <c:f>DATA!$A$11</c:f>
              <c:strCache>
                <c:ptCount val="1"/>
                <c:pt idx="0">
                  <c:v>Ďuriš Michal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DATA!$F$11</c:f>
              <c:numCache>
                <c:formatCode>General</c:formatCode>
                <c:ptCount val="1"/>
                <c:pt idx="0">
                  <c:v>13</c:v>
                </c:pt>
              </c:numCache>
            </c:numRef>
          </c:val>
        </c:ser>
        <c:ser>
          <c:idx val="9"/>
          <c:order val="9"/>
          <c:tx>
            <c:strRef>
              <c:f>DATA!$A$12</c:f>
              <c:strCache>
                <c:ptCount val="1"/>
                <c:pt idx="0">
                  <c:v>Jakub Rozskoš</c:v>
                </c:pt>
              </c:strCache>
            </c:strRef>
          </c:tx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DATA!$F$12</c:f>
              <c:numCache>
                <c:formatCode>General</c:formatCode>
                <c:ptCount val="1"/>
                <c:pt idx="0">
                  <c:v>11</c:v>
                </c:pt>
              </c:numCache>
            </c:numRef>
          </c:val>
        </c:ser>
        <c:ser>
          <c:idx val="10"/>
          <c:order val="10"/>
          <c:tx>
            <c:strRef>
              <c:f>DATA!$A$13</c:f>
              <c:strCache>
                <c:ptCount val="1"/>
                <c:pt idx="0">
                  <c:v>Maťašová Petra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DATA!$F$13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</c:ser>
        <c:ser>
          <c:idx val="11"/>
          <c:order val="11"/>
          <c:tx>
            <c:strRef>
              <c:f>DATA!$A$14</c:f>
              <c:strCache>
                <c:ptCount val="1"/>
                <c:pt idx="0">
                  <c:v>Michal Blaho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DATA!$F$14</c:f>
              <c:numCache>
                <c:formatCode>General</c:formatCode>
                <c:ptCount val="1"/>
                <c:pt idx="0">
                  <c:v>20</c:v>
                </c:pt>
              </c:numCache>
            </c:numRef>
          </c:val>
        </c:ser>
        <c:ser>
          <c:idx val="12"/>
          <c:order val="12"/>
          <c:tx>
            <c:strRef>
              <c:f>DATA!$A$15</c:f>
              <c:strCache>
                <c:ptCount val="1"/>
                <c:pt idx="0">
                  <c:v>Filip Valo 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DATA!$F$15</c:f>
              <c:numCache>
                <c:formatCode>General</c:formatCode>
                <c:ptCount val="1"/>
                <c:pt idx="0">
                  <c:v>18</c:v>
                </c:pt>
              </c:numCache>
            </c:numRef>
          </c:val>
        </c:ser>
        <c:ser>
          <c:idx val="13"/>
          <c:order val="13"/>
          <c:tx>
            <c:strRef>
              <c:f>DATA!$A$16</c:f>
              <c:strCache>
                <c:ptCount val="1"/>
                <c:pt idx="0">
                  <c:v>Tibor Orosz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DATA!$F$16</c:f>
              <c:numCache>
                <c:formatCode>General</c:formatCode>
                <c:ptCount val="1"/>
                <c:pt idx="0">
                  <c:v>9</c:v>
                </c:pt>
              </c:numCache>
            </c:numRef>
          </c:val>
        </c:ser>
        <c:ser>
          <c:idx val="14"/>
          <c:order val="14"/>
          <c:tx>
            <c:strRef>
              <c:f>DATA!$A$17</c:f>
              <c:strCache>
                <c:ptCount val="1"/>
                <c:pt idx="0">
                  <c:v>Michal Ďuriš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DATA!$F$17</c:f>
              <c:numCache>
                <c:formatCode>General</c:formatCode>
                <c:ptCount val="1"/>
                <c:pt idx="0">
                  <c:v>-10</c:v>
                </c:pt>
              </c:numCache>
            </c:numRef>
          </c:val>
        </c:ser>
        <c:ser>
          <c:idx val="15"/>
          <c:order val="15"/>
          <c:tx>
            <c:strRef>
              <c:f>DATA!$A$18</c:f>
              <c:strCache>
                <c:ptCount val="1"/>
                <c:pt idx="0">
                  <c:v>Jacko Jerguš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DATA!$F$18</c:f>
              <c:numCache>
                <c:formatCode>General</c:formatCode>
                <c:ptCount val="1"/>
                <c:pt idx="0">
                  <c:v>15</c:v>
                </c:pt>
              </c:numCache>
            </c:numRef>
          </c:val>
        </c:ser>
        <c:ser>
          <c:idx val="16"/>
          <c:order val="16"/>
          <c:tx>
            <c:strRef>
              <c:f>DATA!$A$19</c:f>
              <c:strCache>
                <c:ptCount val="1"/>
                <c:pt idx="0">
                  <c:v>Pálmay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DATA!$F$19</c:f>
              <c:numCache>
                <c:formatCode>General</c:formatCode>
                <c:ptCount val="1"/>
                <c:pt idx="0">
                  <c:v>10</c:v>
                </c:pt>
              </c:numCache>
            </c:numRef>
          </c:val>
        </c:ser>
        <c:ser>
          <c:idx val="17"/>
          <c:order val="17"/>
          <c:tx>
            <c:strRef>
              <c:f>DATA!$A$20</c:f>
              <c:strCache>
                <c:ptCount val="1"/>
                <c:pt idx="0">
                  <c:v>Horváthová Katarína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DATA!$F$20</c:f>
              <c:numCache>
                <c:formatCode>General</c:formatCode>
                <c:ptCount val="1"/>
                <c:pt idx="0">
                  <c:v>10</c:v>
                </c:pt>
              </c:numCache>
            </c:numRef>
          </c:val>
        </c:ser>
        <c:ser>
          <c:idx val="18"/>
          <c:order val="18"/>
          <c:tx>
            <c:strRef>
              <c:f>DATA!$A$21</c:f>
              <c:strCache>
                <c:ptCount val="1"/>
                <c:pt idx="0">
                  <c:v>Drienovská Patrícia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DATA!$F$21</c:f>
              <c:numCache>
                <c:formatCode>General</c:formatCode>
                <c:ptCount val="1"/>
                <c:pt idx="0">
                  <c:v>18</c:v>
                </c:pt>
              </c:numCache>
            </c:numRef>
          </c:val>
        </c:ser>
        <c:ser>
          <c:idx val="19"/>
          <c:order val="19"/>
          <c:tx>
            <c:strRef>
              <c:f>DATA!$A$22</c:f>
              <c:strCache>
                <c:ptCount val="1"/>
                <c:pt idx="0">
                  <c:v>Tibor Linka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DATA!$F$22</c:f>
              <c:numCache>
                <c:formatCode>General</c:formatCode>
                <c:ptCount val="1"/>
                <c:pt idx="0">
                  <c:v>18</c:v>
                </c:pt>
              </c:numCache>
            </c:numRef>
          </c:val>
        </c:ser>
        <c:ser>
          <c:idx val="20"/>
          <c:order val="20"/>
          <c:tx>
            <c:strRef>
              <c:f>DATA!$A$23</c:f>
              <c:strCache>
                <c:ptCount val="1"/>
                <c:pt idx="0">
                  <c:v>Pelantová Roberta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DATA!$F$23</c:f>
              <c:numCache>
                <c:formatCode>General</c:formatCode>
                <c:ptCount val="1"/>
                <c:pt idx="0">
                  <c:v>21</c:v>
                </c:pt>
              </c:numCache>
            </c:numRef>
          </c:val>
        </c:ser>
        <c:ser>
          <c:idx val="21"/>
          <c:order val="21"/>
          <c:tx>
            <c:strRef>
              <c:f>DATA!$A$24</c:f>
              <c:strCache>
                <c:ptCount val="1"/>
                <c:pt idx="0">
                  <c:v>Daniel Szokol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DATA!$F$24</c:f>
              <c:numCache>
                <c:formatCode>General</c:formatCode>
                <c:ptCount val="1"/>
                <c:pt idx="0">
                  <c:v>14</c:v>
                </c:pt>
              </c:numCache>
            </c:numRef>
          </c:val>
        </c:ser>
        <c:ser>
          <c:idx val="22"/>
          <c:order val="22"/>
          <c:tx>
            <c:strRef>
              <c:f>DATA!$A$25</c:f>
              <c:strCache>
                <c:ptCount val="1"/>
                <c:pt idx="0">
                  <c:v>Fekete Roland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DATA!$F$25</c:f>
              <c:numCache>
                <c:formatCode>General</c:formatCode>
                <c:ptCount val="1"/>
                <c:pt idx="0">
                  <c:v>12</c:v>
                </c:pt>
              </c:numCache>
            </c:numRef>
          </c:val>
        </c:ser>
        <c:ser>
          <c:idx val="23"/>
          <c:order val="23"/>
          <c:tx>
            <c:strRef>
              <c:f>DATA!$A$26</c:f>
              <c:strCache>
                <c:ptCount val="1"/>
                <c:pt idx="0">
                  <c:v>Demin Viktor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DATA!$F$26</c:f>
              <c:numCache>
                <c:formatCode>General</c:formatCode>
                <c:ptCount val="1"/>
                <c:pt idx="0">
                  <c:v>29</c:v>
                </c:pt>
              </c:numCache>
            </c:numRef>
          </c:val>
        </c:ser>
        <c:ser>
          <c:idx val="24"/>
          <c:order val="24"/>
          <c:tx>
            <c:strRef>
              <c:f>DATA!$A$27</c:f>
              <c:strCache>
                <c:ptCount val="1"/>
                <c:pt idx="0">
                  <c:v>Vass Richard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DATA!$F$27</c:f>
              <c:numCache>
                <c:formatCode>General</c:formatCode>
                <c:ptCount val="1"/>
                <c:pt idx="0">
                  <c:v>24</c:v>
                </c:pt>
              </c:numCache>
            </c:numRef>
          </c:val>
        </c:ser>
        <c:ser>
          <c:idx val="25"/>
          <c:order val="25"/>
          <c:tx>
            <c:strRef>
              <c:f>DATA!$A$28</c:f>
              <c:strCache>
                <c:ptCount val="1"/>
                <c:pt idx="0">
                  <c:v>Farkaš Vincent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DATA!$F$28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</c:ser>
        <c:ser>
          <c:idx val="26"/>
          <c:order val="26"/>
          <c:tx>
            <c:strRef>
              <c:f>DATA!$A$29</c:f>
              <c:strCache>
                <c:ptCount val="1"/>
                <c:pt idx="0">
                  <c:v>Šámková Simona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DATA!$F$29</c:f>
              <c:numCache>
                <c:formatCode>General</c:formatCode>
                <c:ptCount val="1"/>
                <c:pt idx="0">
                  <c:v>25</c:v>
                </c:pt>
              </c:numCache>
            </c:numRef>
          </c:val>
        </c:ser>
        <c:ser>
          <c:idx val="27"/>
          <c:order val="27"/>
          <c:tx>
            <c:strRef>
              <c:f>DATA!$A$30</c:f>
              <c:strCache>
                <c:ptCount val="1"/>
                <c:pt idx="0">
                  <c:v>Patrik Stránsky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DATA!$F$30</c:f>
              <c:numCache>
                <c:formatCode>General</c:formatCode>
                <c:ptCount val="1"/>
                <c:pt idx="0">
                  <c:v>17</c:v>
                </c:pt>
              </c:numCache>
            </c:numRef>
          </c:val>
        </c:ser>
        <c:ser>
          <c:idx val="28"/>
          <c:order val="28"/>
          <c:tx>
            <c:strRef>
              <c:f>DATA!$A$31</c:f>
              <c:strCache>
                <c:ptCount val="1"/>
                <c:pt idx="0">
                  <c:v>Mištinová Lucia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DATA!$F$31</c:f>
              <c:numCache>
                <c:formatCode>General</c:formatCode>
                <c:ptCount val="1"/>
                <c:pt idx="0">
                  <c:v>23</c:v>
                </c:pt>
              </c:numCache>
            </c:numRef>
          </c:val>
        </c:ser>
        <c:ser>
          <c:idx val="29"/>
          <c:order val="29"/>
          <c:tx>
            <c:strRef>
              <c:f>DATA!$A$32</c:f>
              <c:strCache>
                <c:ptCount val="1"/>
                <c:pt idx="0">
                  <c:v>Šámko Šimon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DATA!$F$32</c:f>
              <c:numCache>
                <c:formatCode>General</c:formatCode>
                <c:ptCount val="1"/>
                <c:pt idx="0">
                  <c:v>28</c:v>
                </c:pt>
              </c:numCache>
            </c:numRef>
          </c:val>
        </c:ser>
        <c:ser>
          <c:idx val="30"/>
          <c:order val="30"/>
          <c:tx>
            <c:strRef>
              <c:f>DATA!$A$33</c:f>
              <c:strCache>
                <c:ptCount val="1"/>
                <c:pt idx="0">
                  <c:v>Tarcsi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DATA!$F$33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</c:ser>
        <c:ser>
          <c:idx val="31"/>
          <c:order val="31"/>
          <c:tx>
            <c:strRef>
              <c:f>DATA!$A$34</c:f>
              <c:strCache>
                <c:ptCount val="1"/>
                <c:pt idx="0">
                  <c:v>Horváth Patrik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DATA!$F$34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</c:ser>
        <c:ser>
          <c:idx val="32"/>
          <c:order val="32"/>
          <c:tx>
            <c:strRef>
              <c:f>DATA!$A$35</c:f>
              <c:strCache>
                <c:ptCount val="1"/>
                <c:pt idx="0">
                  <c:v>Višváder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DATA!$F$35</c:f>
              <c:numCache>
                <c:formatCode>General</c:formatCode>
                <c:ptCount val="1"/>
                <c:pt idx="0">
                  <c:v>19</c:v>
                </c:pt>
              </c:numCache>
            </c:numRef>
          </c:val>
        </c:ser>
        <c:ser>
          <c:idx val="33"/>
          <c:order val="33"/>
          <c:tx>
            <c:strRef>
              <c:f>DATA!$A$36</c:f>
              <c:strCache>
                <c:ptCount val="1"/>
                <c:pt idx="0">
                  <c:v>Orosz Csaba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DATA!$F$2</c:f>
              <c:strCache>
                <c:ptCount val="1"/>
                <c:pt idx="0">
                  <c:v>PREDKLON</c:v>
                </c:pt>
              </c:strCache>
            </c:strRef>
          </c:cat>
          <c:val>
            <c:numRef>
              <c:f>DATA!$F$36</c:f>
              <c:numCache>
                <c:formatCode>General</c:formatCode>
                <c:ptCount val="1"/>
                <c:pt idx="0">
                  <c:v>17</c:v>
                </c:pt>
              </c:numCache>
            </c:numRef>
          </c:val>
        </c:ser>
        <c:dLbls>
          <c:showVal val="1"/>
        </c:dLbls>
        <c:overlap val="-25"/>
        <c:axId val="63054976"/>
        <c:axId val="63056512"/>
      </c:barChart>
      <c:catAx>
        <c:axId val="63054976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3200"/>
            </a:pPr>
            <a:endParaRPr lang="sk-SK"/>
          </a:p>
        </c:txPr>
        <c:crossAx val="63056512"/>
        <c:crosses val="autoZero"/>
        <c:auto val="1"/>
        <c:lblAlgn val="ctr"/>
        <c:lblOffset val="100"/>
        <c:tickLblSkip val="1"/>
        <c:tickMarkSkip val="1"/>
      </c:catAx>
      <c:valAx>
        <c:axId val="63056512"/>
        <c:scaling>
          <c:orientation val="minMax"/>
          <c:max val="100"/>
          <c:min val="0"/>
        </c:scaling>
        <c:delete val="1"/>
        <c:axPos val="l"/>
        <c:numFmt formatCode="General" sourceLinked="1"/>
        <c:majorTickMark val="none"/>
        <c:tickLblPos val="none"/>
        <c:crossAx val="63054976"/>
        <c:crosses val="autoZero"/>
        <c:crossBetween val="between"/>
        <c:majorUnit val="100"/>
      </c:valAx>
    </c:plotArea>
    <c:plotVisOnly val="1"/>
    <c:dispBlanksAs val="gap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style val="42"/>
  <c:chart>
    <c:autoTitleDeleted val="1"/>
    <c:plotArea>
      <c:layout>
        <c:manualLayout>
          <c:layoutTarget val="inner"/>
          <c:xMode val="edge"/>
          <c:yMode val="edge"/>
          <c:x val="2.1411183983863619E-2"/>
          <c:y val="3.5424994952554002E-2"/>
          <c:w val="0.95858981827748924"/>
          <c:h val="0.79015569886343395"/>
        </c:manualLayout>
      </c:layout>
      <c:barChart>
        <c:barDir val="col"/>
        <c:grouping val="clustered"/>
        <c:ser>
          <c:idx val="0"/>
          <c:order val="0"/>
          <c:tx>
            <c:strRef>
              <c:f>DATA!$A$3</c:f>
              <c:strCache>
                <c:ptCount val="1"/>
                <c:pt idx="0">
                  <c:v>Zatlkajová Nikola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dLblPos val="outEnd"/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DATA!$G$3</c:f>
              <c:numCache>
                <c:formatCode>General</c:formatCode>
                <c:ptCount val="1"/>
                <c:pt idx="0">
                  <c:v>49</c:v>
                </c:pt>
              </c:numCache>
            </c:numRef>
          </c:val>
        </c:ser>
        <c:ser>
          <c:idx val="1"/>
          <c:order val="1"/>
          <c:tx>
            <c:strRef>
              <c:f>DATA!$A$4</c:f>
              <c:strCache>
                <c:ptCount val="1"/>
                <c:pt idx="0">
                  <c:v>Dobosi Roderik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DATA!$G$4</c:f>
              <c:numCache>
                <c:formatCode>General</c:formatCode>
                <c:ptCount val="1"/>
                <c:pt idx="0">
                  <c:v>48</c:v>
                </c:pt>
              </c:numCache>
            </c:numRef>
          </c:val>
        </c:ser>
        <c:ser>
          <c:idx val="2"/>
          <c:order val="2"/>
          <c:tx>
            <c:strRef>
              <c:f>DATA!$A$5</c:f>
              <c:strCache>
                <c:ptCount val="1"/>
                <c:pt idx="0">
                  <c:v>Veronika Mokrá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DATA!$G$5</c:f>
              <c:numCache>
                <c:formatCode>General</c:formatCode>
                <c:ptCount val="1"/>
                <c:pt idx="0">
                  <c:v>60</c:v>
                </c:pt>
              </c:numCache>
            </c:numRef>
          </c:val>
        </c:ser>
        <c:ser>
          <c:idx val="3"/>
          <c:order val="3"/>
          <c:tx>
            <c:strRef>
              <c:f>DATA!$A$6</c:f>
              <c:strCache>
                <c:ptCount val="1"/>
                <c:pt idx="0">
                  <c:v>Oršulová Lenka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DATA!$G$6</c:f>
              <c:numCache>
                <c:formatCode>General</c:formatCode>
                <c:ptCount val="1"/>
                <c:pt idx="0">
                  <c:v>54</c:v>
                </c:pt>
              </c:numCache>
            </c:numRef>
          </c:val>
        </c:ser>
        <c:ser>
          <c:idx val="4"/>
          <c:order val="4"/>
          <c:tx>
            <c:strRef>
              <c:f>DATA!$A$7</c:f>
              <c:strCache>
                <c:ptCount val="1"/>
                <c:pt idx="0">
                  <c:v>Majerová Frederika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  <c:separator> </c:separator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DATA!$G$7</c:f>
              <c:numCache>
                <c:formatCode>General</c:formatCode>
                <c:ptCount val="1"/>
                <c:pt idx="0">
                  <c:v>63</c:v>
                </c:pt>
              </c:numCache>
            </c:numRef>
          </c:val>
        </c:ser>
        <c:ser>
          <c:idx val="5"/>
          <c:order val="5"/>
          <c:tx>
            <c:strRef>
              <c:f>DATA!$A$8</c:f>
              <c:strCache>
                <c:ptCount val="1"/>
                <c:pt idx="0">
                  <c:v>Linda Blahová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DATA!$G$8</c:f>
              <c:numCache>
                <c:formatCode>General</c:formatCode>
                <c:ptCount val="1"/>
                <c:pt idx="0">
                  <c:v>43</c:v>
                </c:pt>
              </c:numCache>
            </c:numRef>
          </c:val>
        </c:ser>
        <c:ser>
          <c:idx val="6"/>
          <c:order val="6"/>
          <c:tx>
            <c:strRef>
              <c:f>DATA!$A$9</c:f>
              <c:strCache>
                <c:ptCount val="1"/>
                <c:pt idx="0">
                  <c:v>Mišák Denis 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DATA!$G$9</c:f>
              <c:numCache>
                <c:formatCode>General</c:formatCode>
                <c:ptCount val="1"/>
                <c:pt idx="0">
                  <c:v>59</c:v>
                </c:pt>
              </c:numCache>
            </c:numRef>
          </c:val>
        </c:ser>
        <c:ser>
          <c:idx val="7"/>
          <c:order val="7"/>
          <c:tx>
            <c:strRef>
              <c:f>DATA!$A$10</c:f>
              <c:strCache>
                <c:ptCount val="1"/>
                <c:pt idx="0">
                  <c:v>Patrícia Skovajsová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DATA!$G$10</c:f>
              <c:numCache>
                <c:formatCode>General</c:formatCode>
                <c:ptCount val="1"/>
                <c:pt idx="0">
                  <c:v>61</c:v>
                </c:pt>
              </c:numCache>
            </c:numRef>
          </c:val>
        </c:ser>
        <c:ser>
          <c:idx val="8"/>
          <c:order val="8"/>
          <c:tx>
            <c:strRef>
              <c:f>DATA!$A$11</c:f>
              <c:strCache>
                <c:ptCount val="1"/>
                <c:pt idx="0">
                  <c:v>Ďuriš Michal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DATA!$G$11</c:f>
              <c:numCache>
                <c:formatCode>General</c:formatCode>
                <c:ptCount val="1"/>
                <c:pt idx="0">
                  <c:v>41</c:v>
                </c:pt>
              </c:numCache>
            </c:numRef>
          </c:val>
        </c:ser>
        <c:ser>
          <c:idx val="9"/>
          <c:order val="9"/>
          <c:tx>
            <c:strRef>
              <c:f>DATA!$A$12</c:f>
              <c:strCache>
                <c:ptCount val="1"/>
                <c:pt idx="0">
                  <c:v>Jakub Rozskoš</c:v>
                </c:pt>
              </c:strCache>
            </c:strRef>
          </c:tx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DATA!$G$12</c:f>
              <c:numCache>
                <c:formatCode>General</c:formatCode>
                <c:ptCount val="1"/>
                <c:pt idx="0">
                  <c:v>36</c:v>
                </c:pt>
              </c:numCache>
            </c:numRef>
          </c:val>
        </c:ser>
        <c:ser>
          <c:idx val="10"/>
          <c:order val="10"/>
          <c:tx>
            <c:strRef>
              <c:f>DATA!$A$13</c:f>
              <c:strCache>
                <c:ptCount val="1"/>
                <c:pt idx="0">
                  <c:v>Maťašová Petra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DATA!$G$13</c:f>
              <c:numCache>
                <c:formatCode>General</c:formatCode>
                <c:ptCount val="1"/>
                <c:pt idx="0">
                  <c:v>54</c:v>
                </c:pt>
              </c:numCache>
            </c:numRef>
          </c:val>
        </c:ser>
        <c:ser>
          <c:idx val="11"/>
          <c:order val="11"/>
          <c:tx>
            <c:strRef>
              <c:f>DATA!$A$14</c:f>
              <c:strCache>
                <c:ptCount val="1"/>
                <c:pt idx="0">
                  <c:v>Michal Blaho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DATA!$G$14</c:f>
              <c:numCache>
                <c:formatCode>General</c:formatCode>
                <c:ptCount val="1"/>
                <c:pt idx="0">
                  <c:v>54</c:v>
                </c:pt>
              </c:numCache>
            </c:numRef>
          </c:val>
        </c:ser>
        <c:ser>
          <c:idx val="12"/>
          <c:order val="12"/>
          <c:tx>
            <c:strRef>
              <c:f>DATA!$A$15</c:f>
              <c:strCache>
                <c:ptCount val="1"/>
                <c:pt idx="0">
                  <c:v>Filip Valo 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DATA!$G$15</c:f>
              <c:numCache>
                <c:formatCode>General</c:formatCode>
                <c:ptCount val="1"/>
                <c:pt idx="0">
                  <c:v>62</c:v>
                </c:pt>
              </c:numCache>
            </c:numRef>
          </c:val>
        </c:ser>
        <c:ser>
          <c:idx val="13"/>
          <c:order val="13"/>
          <c:tx>
            <c:strRef>
              <c:f>DATA!$A$16</c:f>
              <c:strCache>
                <c:ptCount val="1"/>
                <c:pt idx="0">
                  <c:v>Tibor Orosz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DATA!$G$16</c:f>
              <c:numCache>
                <c:formatCode>General</c:formatCode>
                <c:ptCount val="1"/>
                <c:pt idx="0">
                  <c:v>54</c:v>
                </c:pt>
              </c:numCache>
            </c:numRef>
          </c:val>
        </c:ser>
        <c:ser>
          <c:idx val="14"/>
          <c:order val="14"/>
          <c:tx>
            <c:strRef>
              <c:f>DATA!$A$17</c:f>
              <c:strCache>
                <c:ptCount val="1"/>
                <c:pt idx="0">
                  <c:v>Michal Ďuriš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DATA!$G$17</c:f>
              <c:numCache>
                <c:formatCode>General</c:formatCode>
                <c:ptCount val="1"/>
                <c:pt idx="0">
                  <c:v>59</c:v>
                </c:pt>
              </c:numCache>
            </c:numRef>
          </c:val>
        </c:ser>
        <c:ser>
          <c:idx val="15"/>
          <c:order val="15"/>
          <c:tx>
            <c:strRef>
              <c:f>DATA!$A$18</c:f>
              <c:strCache>
                <c:ptCount val="1"/>
                <c:pt idx="0">
                  <c:v>Jacko Jerguš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DATA!$G$18</c:f>
              <c:numCache>
                <c:formatCode>General</c:formatCode>
                <c:ptCount val="1"/>
                <c:pt idx="0">
                  <c:v>62</c:v>
                </c:pt>
              </c:numCache>
            </c:numRef>
          </c:val>
        </c:ser>
        <c:ser>
          <c:idx val="16"/>
          <c:order val="16"/>
          <c:tx>
            <c:strRef>
              <c:f>DATA!$A$19</c:f>
              <c:strCache>
                <c:ptCount val="1"/>
                <c:pt idx="0">
                  <c:v>Pálmay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DATA!$G$19</c:f>
              <c:numCache>
                <c:formatCode>General</c:formatCode>
                <c:ptCount val="1"/>
                <c:pt idx="0">
                  <c:v>61</c:v>
                </c:pt>
              </c:numCache>
            </c:numRef>
          </c:val>
        </c:ser>
        <c:ser>
          <c:idx val="17"/>
          <c:order val="17"/>
          <c:tx>
            <c:strRef>
              <c:f>DATA!$A$20</c:f>
              <c:strCache>
                <c:ptCount val="1"/>
                <c:pt idx="0">
                  <c:v>Horváthová Katarína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DATA!$G$20</c:f>
              <c:numCache>
                <c:formatCode>General</c:formatCode>
                <c:ptCount val="1"/>
                <c:pt idx="0">
                  <c:v>58</c:v>
                </c:pt>
              </c:numCache>
            </c:numRef>
          </c:val>
        </c:ser>
        <c:ser>
          <c:idx val="18"/>
          <c:order val="18"/>
          <c:tx>
            <c:strRef>
              <c:f>DATA!$A$21</c:f>
              <c:strCache>
                <c:ptCount val="1"/>
                <c:pt idx="0">
                  <c:v>Drienovská Patrícia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DATA!$G$21</c:f>
              <c:numCache>
                <c:formatCode>General</c:formatCode>
                <c:ptCount val="1"/>
                <c:pt idx="0">
                  <c:v>60</c:v>
                </c:pt>
              </c:numCache>
            </c:numRef>
          </c:val>
        </c:ser>
        <c:ser>
          <c:idx val="19"/>
          <c:order val="19"/>
          <c:tx>
            <c:strRef>
              <c:f>DATA!$A$22</c:f>
              <c:strCache>
                <c:ptCount val="1"/>
                <c:pt idx="0">
                  <c:v>Tibor Linka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DATA!$G$22</c:f>
              <c:numCache>
                <c:formatCode>General</c:formatCode>
                <c:ptCount val="1"/>
                <c:pt idx="0">
                  <c:v>62</c:v>
                </c:pt>
              </c:numCache>
            </c:numRef>
          </c:val>
        </c:ser>
        <c:ser>
          <c:idx val="20"/>
          <c:order val="20"/>
          <c:tx>
            <c:strRef>
              <c:f>DATA!$A$23</c:f>
              <c:strCache>
                <c:ptCount val="1"/>
                <c:pt idx="0">
                  <c:v>Pelantová Roberta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DATA!$G$23</c:f>
              <c:numCache>
                <c:formatCode>General</c:formatCode>
                <c:ptCount val="1"/>
                <c:pt idx="0">
                  <c:v>58</c:v>
                </c:pt>
              </c:numCache>
            </c:numRef>
          </c:val>
        </c:ser>
        <c:ser>
          <c:idx val="21"/>
          <c:order val="21"/>
          <c:tx>
            <c:strRef>
              <c:f>DATA!$A$24</c:f>
              <c:strCache>
                <c:ptCount val="1"/>
                <c:pt idx="0">
                  <c:v>Daniel Szokol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DATA!$G$24</c:f>
              <c:numCache>
                <c:formatCode>General</c:formatCode>
                <c:ptCount val="1"/>
                <c:pt idx="0">
                  <c:v>61</c:v>
                </c:pt>
              </c:numCache>
            </c:numRef>
          </c:val>
        </c:ser>
        <c:ser>
          <c:idx val="22"/>
          <c:order val="22"/>
          <c:tx>
            <c:strRef>
              <c:f>DATA!$A$25</c:f>
              <c:strCache>
                <c:ptCount val="1"/>
                <c:pt idx="0">
                  <c:v>Fekete Roland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DATA!$G$25</c:f>
              <c:numCache>
                <c:formatCode>General</c:formatCode>
                <c:ptCount val="1"/>
                <c:pt idx="0">
                  <c:v>44</c:v>
                </c:pt>
              </c:numCache>
            </c:numRef>
          </c:val>
        </c:ser>
        <c:ser>
          <c:idx val="23"/>
          <c:order val="23"/>
          <c:tx>
            <c:strRef>
              <c:f>DATA!$A$26</c:f>
              <c:strCache>
                <c:ptCount val="1"/>
                <c:pt idx="0">
                  <c:v>Demin Viktor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DATA!$G$26</c:f>
              <c:numCache>
                <c:formatCode>General</c:formatCode>
                <c:ptCount val="1"/>
                <c:pt idx="0">
                  <c:v>66</c:v>
                </c:pt>
              </c:numCache>
            </c:numRef>
          </c:val>
        </c:ser>
        <c:ser>
          <c:idx val="24"/>
          <c:order val="24"/>
          <c:tx>
            <c:strRef>
              <c:f>DATA!$A$27</c:f>
              <c:strCache>
                <c:ptCount val="1"/>
                <c:pt idx="0">
                  <c:v>Vass Richard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DATA!$G$27</c:f>
              <c:numCache>
                <c:formatCode>General</c:formatCode>
                <c:ptCount val="1"/>
                <c:pt idx="0">
                  <c:v>64</c:v>
                </c:pt>
              </c:numCache>
            </c:numRef>
          </c:val>
        </c:ser>
        <c:ser>
          <c:idx val="25"/>
          <c:order val="25"/>
          <c:tx>
            <c:strRef>
              <c:f>DATA!$A$28</c:f>
              <c:strCache>
                <c:ptCount val="1"/>
                <c:pt idx="0">
                  <c:v>Farkaš Vincent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DATA!$G$28</c:f>
              <c:numCache>
                <c:formatCode>General</c:formatCode>
                <c:ptCount val="1"/>
                <c:pt idx="0">
                  <c:v>45</c:v>
                </c:pt>
              </c:numCache>
            </c:numRef>
          </c:val>
        </c:ser>
        <c:ser>
          <c:idx val="26"/>
          <c:order val="26"/>
          <c:tx>
            <c:strRef>
              <c:f>DATA!$A$29</c:f>
              <c:strCache>
                <c:ptCount val="1"/>
                <c:pt idx="0">
                  <c:v>Šámková Simona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DATA!$G$29</c:f>
              <c:numCache>
                <c:formatCode>General</c:formatCode>
                <c:ptCount val="1"/>
                <c:pt idx="0">
                  <c:v>59</c:v>
                </c:pt>
              </c:numCache>
            </c:numRef>
          </c:val>
        </c:ser>
        <c:ser>
          <c:idx val="27"/>
          <c:order val="27"/>
          <c:tx>
            <c:strRef>
              <c:f>DATA!$A$30</c:f>
              <c:strCache>
                <c:ptCount val="1"/>
                <c:pt idx="0">
                  <c:v>Patrik Stránsky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DATA!$G$30</c:f>
              <c:numCache>
                <c:formatCode>General</c:formatCode>
                <c:ptCount val="1"/>
                <c:pt idx="0">
                  <c:v>62</c:v>
                </c:pt>
              </c:numCache>
            </c:numRef>
          </c:val>
        </c:ser>
        <c:ser>
          <c:idx val="28"/>
          <c:order val="28"/>
          <c:tx>
            <c:strRef>
              <c:f>DATA!$A$31</c:f>
              <c:strCache>
                <c:ptCount val="1"/>
                <c:pt idx="0">
                  <c:v>Mištinová Lucia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DATA!$G$31</c:f>
              <c:numCache>
                <c:formatCode>General</c:formatCode>
                <c:ptCount val="1"/>
                <c:pt idx="0">
                  <c:v>50</c:v>
                </c:pt>
              </c:numCache>
            </c:numRef>
          </c:val>
        </c:ser>
        <c:ser>
          <c:idx val="29"/>
          <c:order val="29"/>
          <c:tx>
            <c:strRef>
              <c:f>DATA!$A$32</c:f>
              <c:strCache>
                <c:ptCount val="1"/>
                <c:pt idx="0">
                  <c:v>Šámko Šimon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DATA!$G$32</c:f>
              <c:numCache>
                <c:formatCode>General</c:formatCode>
                <c:ptCount val="1"/>
                <c:pt idx="0">
                  <c:v>62</c:v>
                </c:pt>
              </c:numCache>
            </c:numRef>
          </c:val>
        </c:ser>
        <c:ser>
          <c:idx val="30"/>
          <c:order val="30"/>
          <c:tx>
            <c:strRef>
              <c:f>DATA!$A$33</c:f>
              <c:strCache>
                <c:ptCount val="1"/>
                <c:pt idx="0">
                  <c:v>Tarcsi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DATA!$G$33</c:f>
              <c:numCache>
                <c:formatCode>General</c:formatCode>
                <c:ptCount val="1"/>
                <c:pt idx="0">
                  <c:v>50</c:v>
                </c:pt>
              </c:numCache>
            </c:numRef>
          </c:val>
        </c:ser>
        <c:ser>
          <c:idx val="31"/>
          <c:order val="31"/>
          <c:tx>
            <c:strRef>
              <c:f>DATA!$A$34</c:f>
              <c:strCache>
                <c:ptCount val="1"/>
                <c:pt idx="0">
                  <c:v>Horváth Patrik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DATA!$G$34</c:f>
              <c:numCache>
                <c:formatCode>General</c:formatCode>
                <c:ptCount val="1"/>
                <c:pt idx="0">
                  <c:v>47</c:v>
                </c:pt>
              </c:numCache>
            </c:numRef>
          </c:val>
        </c:ser>
        <c:ser>
          <c:idx val="32"/>
          <c:order val="32"/>
          <c:tx>
            <c:strRef>
              <c:f>DATA!$A$35</c:f>
              <c:strCache>
                <c:ptCount val="1"/>
                <c:pt idx="0">
                  <c:v>Višváder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DATA!$G$35</c:f>
              <c:numCache>
                <c:formatCode>General</c:formatCode>
                <c:ptCount val="1"/>
                <c:pt idx="0">
                  <c:v>61</c:v>
                </c:pt>
              </c:numCache>
            </c:numRef>
          </c:val>
        </c:ser>
        <c:ser>
          <c:idx val="33"/>
          <c:order val="33"/>
          <c:tx>
            <c:strRef>
              <c:f>DATA!$A$36</c:f>
              <c:strCache>
                <c:ptCount val="1"/>
                <c:pt idx="0">
                  <c:v>Orosz Csaba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DATA!$G$2</c:f>
              <c:strCache>
                <c:ptCount val="1"/>
                <c:pt idx="0">
                  <c:v>S.Ľ</c:v>
                </c:pt>
              </c:strCache>
            </c:strRef>
          </c:cat>
          <c:val>
            <c:numRef>
              <c:f>DATA!$G$36</c:f>
              <c:numCache>
                <c:formatCode>General</c:formatCode>
                <c:ptCount val="1"/>
                <c:pt idx="0">
                  <c:v>53</c:v>
                </c:pt>
              </c:numCache>
            </c:numRef>
          </c:val>
        </c:ser>
        <c:dLbls>
          <c:showVal val="1"/>
        </c:dLbls>
        <c:overlap val="-25"/>
        <c:axId val="177890816"/>
        <c:axId val="177892352"/>
      </c:barChart>
      <c:catAx>
        <c:axId val="177890816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3600"/>
            </a:pPr>
            <a:endParaRPr lang="sk-SK"/>
          </a:p>
        </c:txPr>
        <c:crossAx val="177892352"/>
        <c:crosses val="autoZero"/>
        <c:auto val="1"/>
        <c:lblAlgn val="ctr"/>
        <c:lblOffset val="100"/>
        <c:tickLblSkip val="1"/>
        <c:tickMarkSkip val="1"/>
      </c:catAx>
      <c:valAx>
        <c:axId val="177892352"/>
        <c:scaling>
          <c:orientation val="minMax"/>
          <c:max val="100"/>
          <c:min val="0"/>
        </c:scaling>
        <c:delete val="1"/>
        <c:axPos val="l"/>
        <c:numFmt formatCode="General" sourceLinked="1"/>
        <c:majorTickMark val="none"/>
        <c:tickLblPos val="none"/>
        <c:crossAx val="177890816"/>
        <c:crosses val="autoZero"/>
        <c:crossBetween val="between"/>
        <c:majorUnit val="100"/>
      </c:valAx>
    </c:plotArea>
    <c:plotVisOnly val="1"/>
    <c:dispBlanksAs val="gap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style val="42"/>
  <c:chart>
    <c:autoTitleDeleted val="1"/>
    <c:plotArea>
      <c:layout>
        <c:manualLayout>
          <c:layoutTarget val="inner"/>
          <c:xMode val="edge"/>
          <c:yMode val="edge"/>
          <c:x val="4.0615555771577855E-2"/>
          <c:y val="4.1458177456324762E-2"/>
          <c:w val="0.95858981827748924"/>
          <c:h val="0.79015569886343395"/>
        </c:manualLayout>
      </c:layout>
      <c:barChart>
        <c:barDir val="col"/>
        <c:grouping val="clustered"/>
        <c:ser>
          <c:idx val="0"/>
          <c:order val="0"/>
          <c:tx>
            <c:strRef>
              <c:f>DATA!$A$3</c:f>
              <c:strCache>
                <c:ptCount val="1"/>
                <c:pt idx="0">
                  <c:v>Zatlkajová Nikola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dLblPos val="outEnd"/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DATA!$H$3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</c:ser>
        <c:ser>
          <c:idx val="1"/>
          <c:order val="1"/>
          <c:tx>
            <c:strRef>
              <c:f>DATA!$A$4</c:f>
              <c:strCache>
                <c:ptCount val="1"/>
                <c:pt idx="0">
                  <c:v>Dobosi Roderik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DATA!$H$4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</c:ser>
        <c:ser>
          <c:idx val="2"/>
          <c:order val="2"/>
          <c:tx>
            <c:strRef>
              <c:f>DATA!$A$5</c:f>
              <c:strCache>
                <c:ptCount val="1"/>
                <c:pt idx="0">
                  <c:v>Veronika Mokrá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DATA!$H$5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</c:ser>
        <c:ser>
          <c:idx val="3"/>
          <c:order val="3"/>
          <c:tx>
            <c:strRef>
              <c:f>DATA!$A$6</c:f>
              <c:strCache>
                <c:ptCount val="1"/>
                <c:pt idx="0">
                  <c:v>Oršulová Lenka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DATA!$H$6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</c:ser>
        <c:ser>
          <c:idx val="4"/>
          <c:order val="4"/>
          <c:tx>
            <c:strRef>
              <c:f>DATA!$A$7</c:f>
              <c:strCache>
                <c:ptCount val="1"/>
                <c:pt idx="0">
                  <c:v>Majerová Frederika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  <c:separator> </c:separator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DATA!$H$7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</c:ser>
        <c:ser>
          <c:idx val="5"/>
          <c:order val="5"/>
          <c:tx>
            <c:strRef>
              <c:f>DATA!$A$8</c:f>
              <c:strCache>
                <c:ptCount val="1"/>
                <c:pt idx="0">
                  <c:v>Linda Blahová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DATA!$H$8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</c:ser>
        <c:ser>
          <c:idx val="6"/>
          <c:order val="6"/>
          <c:tx>
            <c:strRef>
              <c:f>DATA!$A$9</c:f>
              <c:strCache>
                <c:ptCount val="1"/>
                <c:pt idx="0">
                  <c:v>Mišák Denis 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DATA!$H$9</c:f>
              <c:numCache>
                <c:formatCode>General</c:formatCode>
                <c:ptCount val="1"/>
                <c:pt idx="0">
                  <c:v>8</c:v>
                </c:pt>
              </c:numCache>
            </c:numRef>
          </c:val>
        </c:ser>
        <c:ser>
          <c:idx val="7"/>
          <c:order val="7"/>
          <c:tx>
            <c:strRef>
              <c:f>DATA!$A$10</c:f>
              <c:strCache>
                <c:ptCount val="1"/>
                <c:pt idx="0">
                  <c:v>Patrícia Skovajsová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DATA!$H$10</c:f>
              <c:numCache>
                <c:formatCode>General</c:formatCode>
                <c:ptCount val="1"/>
                <c:pt idx="0">
                  <c:v>9</c:v>
                </c:pt>
              </c:numCache>
            </c:numRef>
          </c:val>
        </c:ser>
        <c:ser>
          <c:idx val="8"/>
          <c:order val="8"/>
          <c:tx>
            <c:strRef>
              <c:f>DATA!$A$11</c:f>
              <c:strCache>
                <c:ptCount val="1"/>
                <c:pt idx="0">
                  <c:v>Ďuriš Michal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DATA!$H$11</c:f>
              <c:numCache>
                <c:formatCode>General</c:formatCode>
                <c:ptCount val="1"/>
                <c:pt idx="0">
                  <c:v>10</c:v>
                </c:pt>
              </c:numCache>
            </c:numRef>
          </c:val>
        </c:ser>
        <c:ser>
          <c:idx val="9"/>
          <c:order val="9"/>
          <c:tx>
            <c:strRef>
              <c:f>DATA!$A$12</c:f>
              <c:strCache>
                <c:ptCount val="1"/>
                <c:pt idx="0">
                  <c:v>Jakub Rozskoš</c:v>
                </c:pt>
              </c:strCache>
            </c:strRef>
          </c:tx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DATA!$H$12</c:f>
              <c:numCache>
                <c:formatCode>General</c:formatCode>
                <c:ptCount val="1"/>
                <c:pt idx="0">
                  <c:v>13</c:v>
                </c:pt>
              </c:numCache>
            </c:numRef>
          </c:val>
        </c:ser>
        <c:ser>
          <c:idx val="10"/>
          <c:order val="10"/>
          <c:tx>
            <c:strRef>
              <c:f>DATA!$A$13</c:f>
              <c:strCache>
                <c:ptCount val="1"/>
                <c:pt idx="0">
                  <c:v>Maťašová Petra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DATA!$H$13</c:f>
              <c:numCache>
                <c:formatCode>General</c:formatCode>
                <c:ptCount val="1"/>
                <c:pt idx="0">
                  <c:v>16</c:v>
                </c:pt>
              </c:numCache>
            </c:numRef>
          </c:val>
        </c:ser>
        <c:ser>
          <c:idx val="11"/>
          <c:order val="11"/>
          <c:tx>
            <c:strRef>
              <c:f>DATA!$A$14</c:f>
              <c:strCache>
                <c:ptCount val="1"/>
                <c:pt idx="0">
                  <c:v>Michal Blaho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DATA!$H$14</c:f>
              <c:numCache>
                <c:formatCode>General</c:formatCode>
                <c:ptCount val="1"/>
                <c:pt idx="0">
                  <c:v>18</c:v>
                </c:pt>
              </c:numCache>
            </c:numRef>
          </c:val>
        </c:ser>
        <c:ser>
          <c:idx val="12"/>
          <c:order val="12"/>
          <c:tx>
            <c:strRef>
              <c:f>DATA!$A$15</c:f>
              <c:strCache>
                <c:ptCount val="1"/>
                <c:pt idx="0">
                  <c:v>Filip Valo 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DATA!$H$15</c:f>
              <c:numCache>
                <c:formatCode>General</c:formatCode>
                <c:ptCount val="1"/>
                <c:pt idx="0">
                  <c:v>18</c:v>
                </c:pt>
              </c:numCache>
            </c:numRef>
          </c:val>
        </c:ser>
        <c:ser>
          <c:idx val="13"/>
          <c:order val="13"/>
          <c:tx>
            <c:strRef>
              <c:f>DATA!$A$16</c:f>
              <c:strCache>
                <c:ptCount val="1"/>
                <c:pt idx="0">
                  <c:v>Tibor Orosz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DATA!$H$16</c:f>
              <c:numCache>
                <c:formatCode>General</c:formatCode>
                <c:ptCount val="1"/>
                <c:pt idx="0">
                  <c:v>19</c:v>
                </c:pt>
              </c:numCache>
            </c:numRef>
          </c:val>
        </c:ser>
        <c:ser>
          <c:idx val="14"/>
          <c:order val="14"/>
          <c:tx>
            <c:strRef>
              <c:f>DATA!$A$17</c:f>
              <c:strCache>
                <c:ptCount val="1"/>
                <c:pt idx="0">
                  <c:v>Michal Ďuriš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DATA!$H$17</c:f>
              <c:numCache>
                <c:formatCode>General</c:formatCode>
                <c:ptCount val="1"/>
                <c:pt idx="0">
                  <c:v>20</c:v>
                </c:pt>
              </c:numCache>
            </c:numRef>
          </c:val>
        </c:ser>
        <c:ser>
          <c:idx val="15"/>
          <c:order val="15"/>
          <c:tx>
            <c:strRef>
              <c:f>DATA!$A$18</c:f>
              <c:strCache>
                <c:ptCount val="1"/>
                <c:pt idx="0">
                  <c:v>Jacko Jerguš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DATA!$H$18</c:f>
              <c:numCache>
                <c:formatCode>General</c:formatCode>
                <c:ptCount val="1"/>
                <c:pt idx="0">
                  <c:v>20</c:v>
                </c:pt>
              </c:numCache>
            </c:numRef>
          </c:val>
        </c:ser>
        <c:ser>
          <c:idx val="16"/>
          <c:order val="16"/>
          <c:tx>
            <c:strRef>
              <c:f>DATA!$A$19</c:f>
              <c:strCache>
                <c:ptCount val="1"/>
                <c:pt idx="0">
                  <c:v>Pálmay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DATA!$H$19</c:f>
              <c:numCache>
                <c:formatCode>General</c:formatCode>
                <c:ptCount val="1"/>
                <c:pt idx="0">
                  <c:v>22</c:v>
                </c:pt>
              </c:numCache>
            </c:numRef>
          </c:val>
        </c:ser>
        <c:ser>
          <c:idx val="17"/>
          <c:order val="17"/>
          <c:tx>
            <c:strRef>
              <c:f>DATA!$A$20</c:f>
              <c:strCache>
                <c:ptCount val="1"/>
                <c:pt idx="0">
                  <c:v>Horváthová Katarína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DATA!$H$20</c:f>
              <c:numCache>
                <c:formatCode>General</c:formatCode>
                <c:ptCount val="1"/>
                <c:pt idx="0">
                  <c:v>23</c:v>
                </c:pt>
              </c:numCache>
            </c:numRef>
          </c:val>
        </c:ser>
        <c:ser>
          <c:idx val="18"/>
          <c:order val="18"/>
          <c:tx>
            <c:strRef>
              <c:f>DATA!$A$21</c:f>
              <c:strCache>
                <c:ptCount val="1"/>
                <c:pt idx="0">
                  <c:v>Drienovská Patrícia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DATA!$H$21</c:f>
              <c:numCache>
                <c:formatCode>General</c:formatCode>
                <c:ptCount val="1"/>
                <c:pt idx="0">
                  <c:v>25</c:v>
                </c:pt>
              </c:numCache>
            </c:numRef>
          </c:val>
        </c:ser>
        <c:ser>
          <c:idx val="19"/>
          <c:order val="19"/>
          <c:tx>
            <c:strRef>
              <c:f>DATA!$A$22</c:f>
              <c:strCache>
                <c:ptCount val="1"/>
                <c:pt idx="0">
                  <c:v>Tibor Linka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DATA!$H$22</c:f>
              <c:numCache>
                <c:formatCode>General</c:formatCode>
                <c:ptCount val="1"/>
                <c:pt idx="0">
                  <c:v>25</c:v>
                </c:pt>
              </c:numCache>
            </c:numRef>
          </c:val>
        </c:ser>
        <c:ser>
          <c:idx val="20"/>
          <c:order val="20"/>
          <c:tx>
            <c:strRef>
              <c:f>DATA!$A$23</c:f>
              <c:strCache>
                <c:ptCount val="1"/>
                <c:pt idx="0">
                  <c:v>Pelantová Roberta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DATA!$H$23</c:f>
              <c:numCache>
                <c:formatCode>General</c:formatCode>
                <c:ptCount val="1"/>
                <c:pt idx="0">
                  <c:v>26</c:v>
                </c:pt>
              </c:numCache>
            </c:numRef>
          </c:val>
        </c:ser>
        <c:ser>
          <c:idx val="21"/>
          <c:order val="21"/>
          <c:tx>
            <c:strRef>
              <c:f>DATA!$A$24</c:f>
              <c:strCache>
                <c:ptCount val="1"/>
                <c:pt idx="0">
                  <c:v>Daniel Szokol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DATA!$H$24</c:f>
              <c:numCache>
                <c:formatCode>General</c:formatCode>
                <c:ptCount val="1"/>
                <c:pt idx="0">
                  <c:v>28</c:v>
                </c:pt>
              </c:numCache>
            </c:numRef>
          </c:val>
        </c:ser>
        <c:ser>
          <c:idx val="22"/>
          <c:order val="22"/>
          <c:tx>
            <c:strRef>
              <c:f>DATA!$A$25</c:f>
              <c:strCache>
                <c:ptCount val="1"/>
                <c:pt idx="0">
                  <c:v>Fekete Roland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DATA!$H$25</c:f>
              <c:numCache>
                <c:formatCode>General</c:formatCode>
                <c:ptCount val="1"/>
                <c:pt idx="0">
                  <c:v>30</c:v>
                </c:pt>
              </c:numCache>
            </c:numRef>
          </c:val>
        </c:ser>
        <c:ser>
          <c:idx val="23"/>
          <c:order val="23"/>
          <c:tx>
            <c:strRef>
              <c:f>DATA!$A$26</c:f>
              <c:strCache>
                <c:ptCount val="1"/>
                <c:pt idx="0">
                  <c:v>Demin Viktor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DATA!$H$26</c:f>
              <c:numCache>
                <c:formatCode>General</c:formatCode>
                <c:ptCount val="1"/>
                <c:pt idx="0">
                  <c:v>30</c:v>
                </c:pt>
              </c:numCache>
            </c:numRef>
          </c:val>
        </c:ser>
        <c:ser>
          <c:idx val="24"/>
          <c:order val="24"/>
          <c:tx>
            <c:strRef>
              <c:f>DATA!$A$27</c:f>
              <c:strCache>
                <c:ptCount val="1"/>
                <c:pt idx="0">
                  <c:v>Vass Richard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DATA!$H$27</c:f>
              <c:numCache>
                <c:formatCode>General</c:formatCode>
                <c:ptCount val="1"/>
                <c:pt idx="0">
                  <c:v>30</c:v>
                </c:pt>
              </c:numCache>
            </c:numRef>
          </c:val>
        </c:ser>
        <c:ser>
          <c:idx val="25"/>
          <c:order val="25"/>
          <c:tx>
            <c:strRef>
              <c:f>DATA!$A$28</c:f>
              <c:strCache>
                <c:ptCount val="1"/>
                <c:pt idx="0">
                  <c:v>Farkaš Vincent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DATA!$H$28</c:f>
              <c:numCache>
                <c:formatCode>General</c:formatCode>
                <c:ptCount val="1"/>
                <c:pt idx="0">
                  <c:v>35</c:v>
                </c:pt>
              </c:numCache>
            </c:numRef>
          </c:val>
        </c:ser>
        <c:ser>
          <c:idx val="26"/>
          <c:order val="26"/>
          <c:tx>
            <c:strRef>
              <c:f>DATA!$A$29</c:f>
              <c:strCache>
                <c:ptCount val="1"/>
                <c:pt idx="0">
                  <c:v>Šámková Simona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DATA!$H$29</c:f>
              <c:numCache>
                <c:formatCode>General</c:formatCode>
                <c:ptCount val="1"/>
                <c:pt idx="0">
                  <c:v>37</c:v>
                </c:pt>
              </c:numCache>
            </c:numRef>
          </c:val>
        </c:ser>
        <c:ser>
          <c:idx val="27"/>
          <c:order val="27"/>
          <c:tx>
            <c:strRef>
              <c:f>DATA!$A$30</c:f>
              <c:strCache>
                <c:ptCount val="1"/>
                <c:pt idx="0">
                  <c:v>Patrik Stránsky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DATA!$H$30</c:f>
              <c:numCache>
                <c:formatCode>General</c:formatCode>
                <c:ptCount val="1"/>
                <c:pt idx="0">
                  <c:v>37</c:v>
                </c:pt>
              </c:numCache>
            </c:numRef>
          </c:val>
        </c:ser>
        <c:ser>
          <c:idx val="28"/>
          <c:order val="28"/>
          <c:tx>
            <c:strRef>
              <c:f>DATA!$A$31</c:f>
              <c:strCache>
                <c:ptCount val="1"/>
                <c:pt idx="0">
                  <c:v>Mištinová Lucia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DATA!$H$31</c:f>
              <c:numCache>
                <c:formatCode>General</c:formatCode>
                <c:ptCount val="1"/>
                <c:pt idx="0">
                  <c:v>40</c:v>
                </c:pt>
              </c:numCache>
            </c:numRef>
          </c:val>
        </c:ser>
        <c:ser>
          <c:idx val="29"/>
          <c:order val="29"/>
          <c:tx>
            <c:strRef>
              <c:f>DATA!$A$32</c:f>
              <c:strCache>
                <c:ptCount val="1"/>
                <c:pt idx="0">
                  <c:v>Šámko Šimon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DATA!$H$32</c:f>
              <c:numCache>
                <c:formatCode>General</c:formatCode>
                <c:ptCount val="1"/>
                <c:pt idx="0">
                  <c:v>40</c:v>
                </c:pt>
              </c:numCache>
            </c:numRef>
          </c:val>
        </c:ser>
        <c:ser>
          <c:idx val="30"/>
          <c:order val="30"/>
          <c:tx>
            <c:strRef>
              <c:f>DATA!$A$33</c:f>
              <c:strCache>
                <c:ptCount val="1"/>
                <c:pt idx="0">
                  <c:v>Tarcsi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DATA!$H$33</c:f>
              <c:numCache>
                <c:formatCode>General</c:formatCode>
                <c:ptCount val="1"/>
                <c:pt idx="0">
                  <c:v>40</c:v>
                </c:pt>
              </c:numCache>
            </c:numRef>
          </c:val>
        </c:ser>
        <c:ser>
          <c:idx val="31"/>
          <c:order val="31"/>
          <c:tx>
            <c:strRef>
              <c:f>DATA!$A$34</c:f>
              <c:strCache>
                <c:ptCount val="1"/>
                <c:pt idx="0">
                  <c:v>Horváth Patrik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DATA!$H$34</c:f>
              <c:numCache>
                <c:formatCode>General</c:formatCode>
                <c:ptCount val="1"/>
                <c:pt idx="0">
                  <c:v>40</c:v>
                </c:pt>
              </c:numCache>
            </c:numRef>
          </c:val>
        </c:ser>
        <c:ser>
          <c:idx val="32"/>
          <c:order val="32"/>
          <c:tx>
            <c:strRef>
              <c:f>DATA!$A$35</c:f>
              <c:strCache>
                <c:ptCount val="1"/>
                <c:pt idx="0">
                  <c:v>Višváder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DATA!$H$35</c:f>
              <c:numCache>
                <c:formatCode>General</c:formatCode>
                <c:ptCount val="1"/>
                <c:pt idx="0">
                  <c:v>40</c:v>
                </c:pt>
              </c:numCache>
            </c:numRef>
          </c:val>
        </c:ser>
        <c:ser>
          <c:idx val="33"/>
          <c:order val="33"/>
          <c:tx>
            <c:strRef>
              <c:f>DATA!$A$36</c:f>
              <c:strCache>
                <c:ptCount val="1"/>
                <c:pt idx="0">
                  <c:v>Orosz Csaba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DATA!$H$2</c:f>
              <c:strCache>
                <c:ptCount val="1"/>
                <c:pt idx="0">
                  <c:v>ZHYBY</c:v>
                </c:pt>
              </c:strCache>
            </c:strRef>
          </c:cat>
          <c:val>
            <c:numRef>
              <c:f>DATA!$H$36</c:f>
              <c:numCache>
                <c:formatCode>General</c:formatCode>
                <c:ptCount val="1"/>
                <c:pt idx="0">
                  <c:v>56</c:v>
                </c:pt>
              </c:numCache>
            </c:numRef>
          </c:val>
        </c:ser>
        <c:dLbls>
          <c:showVal val="1"/>
        </c:dLbls>
        <c:overlap val="-25"/>
        <c:axId val="173211008"/>
        <c:axId val="180192384"/>
      </c:barChart>
      <c:catAx>
        <c:axId val="173211008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2800"/>
            </a:pPr>
            <a:endParaRPr lang="sk-SK"/>
          </a:p>
        </c:txPr>
        <c:crossAx val="180192384"/>
        <c:crosses val="autoZero"/>
        <c:auto val="1"/>
        <c:lblAlgn val="ctr"/>
        <c:lblOffset val="100"/>
        <c:tickLblSkip val="1"/>
        <c:tickMarkSkip val="1"/>
      </c:catAx>
      <c:valAx>
        <c:axId val="180192384"/>
        <c:scaling>
          <c:orientation val="minMax"/>
          <c:max val="100"/>
          <c:min val="0"/>
        </c:scaling>
        <c:delete val="1"/>
        <c:axPos val="l"/>
        <c:numFmt formatCode="General" sourceLinked="1"/>
        <c:majorTickMark val="none"/>
        <c:tickLblPos val="none"/>
        <c:crossAx val="173211008"/>
        <c:crosses val="autoZero"/>
        <c:crossBetween val="between"/>
        <c:majorUnit val="100"/>
      </c:valAx>
    </c:plotArea>
    <c:plotVisOnly val="1"/>
    <c:dispBlanksAs val="gap"/>
  </c:char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style val="42"/>
  <c:chart>
    <c:autoTitleDeleted val="1"/>
    <c:plotArea>
      <c:layout>
        <c:manualLayout>
          <c:layoutTarget val="inner"/>
          <c:xMode val="edge"/>
          <c:yMode val="edge"/>
          <c:x val="2.4917258889165746E-2"/>
          <c:y val="4.1458218972010706E-2"/>
          <c:w val="0.92296781518803284"/>
          <c:h val="0.79015569886343395"/>
        </c:manualLayout>
      </c:layout>
      <c:barChart>
        <c:barDir val="col"/>
        <c:grouping val="clustered"/>
        <c:ser>
          <c:idx val="0"/>
          <c:order val="0"/>
          <c:tx>
            <c:strRef>
              <c:f>DATA!$A$3</c:f>
              <c:strCache>
                <c:ptCount val="1"/>
                <c:pt idx="0">
                  <c:v>Zatlkajová Nikola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dLblPos val="outEnd"/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DATA!$I$3</c:f>
              <c:numCache>
                <c:formatCode>General</c:formatCode>
                <c:ptCount val="1"/>
                <c:pt idx="0">
                  <c:v>2500</c:v>
                </c:pt>
              </c:numCache>
            </c:numRef>
          </c:val>
        </c:ser>
        <c:ser>
          <c:idx val="1"/>
          <c:order val="1"/>
          <c:tx>
            <c:strRef>
              <c:f>DATA!$A$4</c:f>
              <c:strCache>
                <c:ptCount val="1"/>
                <c:pt idx="0">
                  <c:v>Dobosi Roderik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DATA!$I$4</c:f>
              <c:numCache>
                <c:formatCode>General</c:formatCode>
                <c:ptCount val="1"/>
                <c:pt idx="0">
                  <c:v>2850</c:v>
                </c:pt>
              </c:numCache>
            </c:numRef>
          </c:val>
        </c:ser>
        <c:ser>
          <c:idx val="2"/>
          <c:order val="2"/>
          <c:tx>
            <c:strRef>
              <c:f>DATA!$A$5</c:f>
              <c:strCache>
                <c:ptCount val="1"/>
                <c:pt idx="0">
                  <c:v>Veronika Mokrá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DATA!$I$5</c:f>
              <c:numCache>
                <c:formatCode>General</c:formatCode>
                <c:ptCount val="1"/>
                <c:pt idx="0">
                  <c:v>2550</c:v>
                </c:pt>
              </c:numCache>
            </c:numRef>
          </c:val>
        </c:ser>
        <c:ser>
          <c:idx val="3"/>
          <c:order val="3"/>
          <c:tx>
            <c:strRef>
              <c:f>DATA!$A$6</c:f>
              <c:strCache>
                <c:ptCount val="1"/>
                <c:pt idx="0">
                  <c:v>Oršulová Lenka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DATA!$I$6</c:f>
              <c:numCache>
                <c:formatCode>General</c:formatCode>
                <c:ptCount val="1"/>
                <c:pt idx="0">
                  <c:v>2350</c:v>
                </c:pt>
              </c:numCache>
            </c:numRef>
          </c:val>
        </c:ser>
        <c:ser>
          <c:idx val="4"/>
          <c:order val="4"/>
          <c:tx>
            <c:strRef>
              <c:f>DATA!$A$7</c:f>
              <c:strCache>
                <c:ptCount val="1"/>
                <c:pt idx="0">
                  <c:v>Majerová Frederika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  <c:separator> </c:separator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DATA!$I$7</c:f>
              <c:numCache>
                <c:formatCode>General</c:formatCode>
                <c:ptCount val="1"/>
                <c:pt idx="0">
                  <c:v>2510</c:v>
                </c:pt>
              </c:numCache>
            </c:numRef>
          </c:val>
        </c:ser>
        <c:ser>
          <c:idx val="5"/>
          <c:order val="5"/>
          <c:tx>
            <c:strRef>
              <c:f>DATA!$A$8</c:f>
              <c:strCache>
                <c:ptCount val="1"/>
                <c:pt idx="0">
                  <c:v>Linda Blahová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DATA!$A$9</c:f>
              <c:strCache>
                <c:ptCount val="1"/>
                <c:pt idx="0">
                  <c:v>Mišák Denis 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DATA!$I$9</c:f>
              <c:numCache>
                <c:formatCode>General</c:formatCode>
                <c:ptCount val="1"/>
                <c:pt idx="0">
                  <c:v>3000</c:v>
                </c:pt>
              </c:numCache>
            </c:numRef>
          </c:val>
        </c:ser>
        <c:ser>
          <c:idx val="7"/>
          <c:order val="7"/>
          <c:tx>
            <c:strRef>
              <c:f>DATA!$A$10</c:f>
              <c:strCache>
                <c:ptCount val="1"/>
                <c:pt idx="0">
                  <c:v>Patrícia Skovajsová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DATA!$I$10</c:f>
              <c:numCache>
                <c:formatCode>General</c:formatCode>
                <c:ptCount val="1"/>
                <c:pt idx="0">
                  <c:v>2500</c:v>
                </c:pt>
              </c:numCache>
            </c:numRef>
          </c:val>
        </c:ser>
        <c:ser>
          <c:idx val="8"/>
          <c:order val="8"/>
          <c:tx>
            <c:strRef>
              <c:f>DATA!$A$11</c:f>
              <c:strCache>
                <c:ptCount val="1"/>
                <c:pt idx="0">
                  <c:v>Ďuriš Michal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DATA!$I$11</c:f>
              <c:numCache>
                <c:formatCode>General</c:formatCode>
                <c:ptCount val="1"/>
                <c:pt idx="0">
                  <c:v>2600</c:v>
                </c:pt>
              </c:numCache>
            </c:numRef>
          </c:val>
        </c:ser>
        <c:ser>
          <c:idx val="9"/>
          <c:order val="9"/>
          <c:tx>
            <c:strRef>
              <c:f>DATA!$A$12</c:f>
              <c:strCache>
                <c:ptCount val="1"/>
                <c:pt idx="0">
                  <c:v>Jakub Rozskoš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DATA!$I$12</c:f>
              <c:numCache>
                <c:formatCode>General</c:formatCode>
                <c:ptCount val="1"/>
                <c:pt idx="0">
                  <c:v>2700</c:v>
                </c:pt>
              </c:numCache>
            </c:numRef>
          </c:val>
        </c:ser>
        <c:ser>
          <c:idx val="10"/>
          <c:order val="10"/>
          <c:tx>
            <c:strRef>
              <c:f>DATA!$A$13</c:f>
              <c:strCache>
                <c:ptCount val="1"/>
                <c:pt idx="0">
                  <c:v>Maťašová Petra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DATA!$I$13</c:f>
              <c:numCache>
                <c:formatCode>General</c:formatCode>
                <c:ptCount val="1"/>
                <c:pt idx="0">
                  <c:v>2410</c:v>
                </c:pt>
              </c:numCache>
            </c:numRef>
          </c:val>
        </c:ser>
        <c:ser>
          <c:idx val="11"/>
          <c:order val="11"/>
          <c:tx>
            <c:strRef>
              <c:f>DATA!$A$14</c:f>
              <c:strCache>
                <c:ptCount val="1"/>
                <c:pt idx="0">
                  <c:v>Michal Blaho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DATA!$I$14</c:f>
              <c:numCache>
                <c:formatCode>General</c:formatCode>
                <c:ptCount val="1"/>
                <c:pt idx="0">
                  <c:v>2640</c:v>
                </c:pt>
              </c:numCache>
            </c:numRef>
          </c:val>
        </c:ser>
        <c:ser>
          <c:idx val="12"/>
          <c:order val="12"/>
          <c:tx>
            <c:strRef>
              <c:f>DATA!$A$15</c:f>
              <c:strCache>
                <c:ptCount val="1"/>
                <c:pt idx="0">
                  <c:v>Filip Valo 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DATA!$I$15</c:f>
              <c:numCache>
                <c:formatCode>General</c:formatCode>
                <c:ptCount val="1"/>
                <c:pt idx="0">
                  <c:v>2830</c:v>
                </c:pt>
              </c:numCache>
            </c:numRef>
          </c:val>
        </c:ser>
        <c:ser>
          <c:idx val="13"/>
          <c:order val="13"/>
          <c:tx>
            <c:strRef>
              <c:f>DATA!$A$16</c:f>
              <c:strCache>
                <c:ptCount val="1"/>
                <c:pt idx="0">
                  <c:v>Tibor Orosz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DATA!$I$16</c:f>
              <c:numCache>
                <c:formatCode>General</c:formatCode>
                <c:ptCount val="1"/>
                <c:pt idx="0">
                  <c:v>2570</c:v>
                </c:pt>
              </c:numCache>
            </c:numRef>
          </c:val>
        </c:ser>
        <c:ser>
          <c:idx val="14"/>
          <c:order val="14"/>
          <c:tx>
            <c:strRef>
              <c:f>DATA!$A$17</c:f>
              <c:strCache>
                <c:ptCount val="1"/>
                <c:pt idx="0">
                  <c:v>Michal Ďuriš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DATA!$I$17</c:f>
              <c:numCache>
                <c:formatCode>General</c:formatCode>
                <c:ptCount val="1"/>
                <c:pt idx="0">
                  <c:v>2810</c:v>
                </c:pt>
              </c:numCache>
            </c:numRef>
          </c:val>
        </c:ser>
        <c:ser>
          <c:idx val="15"/>
          <c:order val="15"/>
          <c:tx>
            <c:strRef>
              <c:f>DATA!$A$18</c:f>
              <c:strCache>
                <c:ptCount val="1"/>
                <c:pt idx="0">
                  <c:v>Jacko Jerguš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DATA!$I$18</c:f>
              <c:numCache>
                <c:formatCode>General</c:formatCode>
                <c:ptCount val="1"/>
                <c:pt idx="0">
                  <c:v>2920</c:v>
                </c:pt>
              </c:numCache>
            </c:numRef>
          </c:val>
        </c:ser>
        <c:ser>
          <c:idx val="16"/>
          <c:order val="16"/>
          <c:tx>
            <c:strRef>
              <c:f>DATA!$A$19</c:f>
              <c:strCache>
                <c:ptCount val="1"/>
                <c:pt idx="0">
                  <c:v>Pálmay Dávid</c:v>
                </c:pt>
              </c:strCache>
            </c:strRef>
          </c:tx>
          <c:dLbls>
            <c:delet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DATA!$I$19</c:f>
              <c:numCache>
                <c:formatCode>General</c:formatCode>
                <c:ptCount val="1"/>
                <c:pt idx="0">
                  <c:v>3120</c:v>
                </c:pt>
              </c:numCache>
            </c:numRef>
          </c:val>
        </c:ser>
        <c:ser>
          <c:idx val="17"/>
          <c:order val="17"/>
          <c:tx>
            <c:strRef>
              <c:f>DATA!$A$20</c:f>
              <c:strCache>
                <c:ptCount val="1"/>
                <c:pt idx="0">
                  <c:v>Horváthová Katarína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DATA!$I$20</c:f>
              <c:numCache>
                <c:formatCode>General</c:formatCode>
                <c:ptCount val="1"/>
                <c:pt idx="0">
                  <c:v>2610</c:v>
                </c:pt>
              </c:numCache>
            </c:numRef>
          </c:val>
        </c:ser>
        <c:ser>
          <c:idx val="18"/>
          <c:order val="18"/>
          <c:tx>
            <c:strRef>
              <c:f>DATA!$A$21</c:f>
              <c:strCache>
                <c:ptCount val="1"/>
                <c:pt idx="0">
                  <c:v>Drienovská Patrícia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DATA!$I$21</c:f>
              <c:numCache>
                <c:formatCode>General</c:formatCode>
                <c:ptCount val="1"/>
                <c:pt idx="0">
                  <c:v>2520</c:v>
                </c:pt>
              </c:numCache>
            </c:numRef>
          </c:val>
        </c:ser>
        <c:ser>
          <c:idx val="19"/>
          <c:order val="19"/>
          <c:tx>
            <c:strRef>
              <c:f>DATA!$A$22</c:f>
              <c:strCache>
                <c:ptCount val="1"/>
                <c:pt idx="0">
                  <c:v>Tibor Linka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DATA!$I$22</c:f>
              <c:numCache>
                <c:formatCode>General</c:formatCode>
                <c:ptCount val="1"/>
                <c:pt idx="0">
                  <c:v>2660</c:v>
                </c:pt>
              </c:numCache>
            </c:numRef>
          </c:val>
        </c:ser>
        <c:ser>
          <c:idx val="20"/>
          <c:order val="20"/>
          <c:tx>
            <c:strRef>
              <c:f>DATA!$A$23</c:f>
              <c:strCache>
                <c:ptCount val="1"/>
                <c:pt idx="0">
                  <c:v>Pelantová Roberta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DATA!$I$23</c:f>
              <c:numCache>
                <c:formatCode>General</c:formatCode>
                <c:ptCount val="1"/>
                <c:pt idx="0">
                  <c:v>2900</c:v>
                </c:pt>
              </c:numCache>
            </c:numRef>
          </c:val>
        </c:ser>
        <c:ser>
          <c:idx val="21"/>
          <c:order val="21"/>
          <c:tx>
            <c:strRef>
              <c:f>DATA!$A$24</c:f>
              <c:strCache>
                <c:ptCount val="1"/>
                <c:pt idx="0">
                  <c:v>Daniel Szokol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DATA!$I$24</c:f>
              <c:numCache>
                <c:formatCode>General</c:formatCode>
                <c:ptCount val="1"/>
                <c:pt idx="0">
                  <c:v>2840</c:v>
                </c:pt>
              </c:numCache>
            </c:numRef>
          </c:val>
        </c:ser>
        <c:ser>
          <c:idx val="22"/>
          <c:order val="22"/>
          <c:tx>
            <c:strRef>
              <c:f>DATA!$A$25</c:f>
              <c:strCache>
                <c:ptCount val="1"/>
                <c:pt idx="0">
                  <c:v>Fekete Roland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DATA!$I$25</c:f>
              <c:numCache>
                <c:formatCode>General</c:formatCode>
                <c:ptCount val="1"/>
                <c:pt idx="0">
                  <c:v>2350</c:v>
                </c:pt>
              </c:numCache>
            </c:numRef>
          </c:val>
        </c:ser>
        <c:ser>
          <c:idx val="23"/>
          <c:order val="23"/>
          <c:tx>
            <c:strRef>
              <c:f>DATA!$A$26</c:f>
              <c:strCache>
                <c:ptCount val="1"/>
                <c:pt idx="0">
                  <c:v>Demin Viktor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DATA!$I$26</c:f>
              <c:numCache>
                <c:formatCode>General</c:formatCode>
                <c:ptCount val="1"/>
                <c:pt idx="0">
                  <c:v>2710</c:v>
                </c:pt>
              </c:numCache>
            </c:numRef>
          </c:val>
        </c:ser>
        <c:ser>
          <c:idx val="24"/>
          <c:order val="24"/>
          <c:tx>
            <c:strRef>
              <c:f>DATA!$A$27</c:f>
              <c:strCache>
                <c:ptCount val="1"/>
                <c:pt idx="0">
                  <c:v>Vass Richard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DATA!$I$27</c:f>
              <c:numCache>
                <c:formatCode>General</c:formatCode>
                <c:ptCount val="1"/>
                <c:pt idx="0">
                  <c:v>2900</c:v>
                </c:pt>
              </c:numCache>
            </c:numRef>
          </c:val>
        </c:ser>
        <c:ser>
          <c:idx val="25"/>
          <c:order val="25"/>
          <c:tx>
            <c:strRef>
              <c:f>DATA!$A$28</c:f>
              <c:strCache>
                <c:ptCount val="1"/>
                <c:pt idx="0">
                  <c:v>Farkaš Vincent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DATA!$I$28</c:f>
              <c:numCache>
                <c:formatCode>General</c:formatCode>
                <c:ptCount val="1"/>
                <c:pt idx="0">
                  <c:v>3290</c:v>
                </c:pt>
              </c:numCache>
            </c:numRef>
          </c:val>
        </c:ser>
        <c:ser>
          <c:idx val="26"/>
          <c:order val="26"/>
          <c:tx>
            <c:strRef>
              <c:f>DATA!$A$29</c:f>
              <c:strCache>
                <c:ptCount val="1"/>
                <c:pt idx="0">
                  <c:v>Šámková Simona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DATA!$I$29</c:f>
              <c:numCache>
                <c:formatCode>General</c:formatCode>
                <c:ptCount val="1"/>
                <c:pt idx="0">
                  <c:v>2700</c:v>
                </c:pt>
              </c:numCache>
            </c:numRef>
          </c:val>
        </c:ser>
        <c:ser>
          <c:idx val="27"/>
          <c:order val="27"/>
          <c:tx>
            <c:strRef>
              <c:f>DATA!$A$30</c:f>
              <c:strCache>
                <c:ptCount val="1"/>
                <c:pt idx="0">
                  <c:v>Patrik Stránsky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DATA!$I$30</c:f>
              <c:numCache>
                <c:formatCode>General</c:formatCode>
                <c:ptCount val="1"/>
                <c:pt idx="0">
                  <c:v>2990</c:v>
                </c:pt>
              </c:numCache>
            </c:numRef>
          </c:val>
        </c:ser>
        <c:ser>
          <c:idx val="28"/>
          <c:order val="28"/>
          <c:tx>
            <c:strRef>
              <c:f>DATA!$A$31</c:f>
              <c:strCache>
                <c:ptCount val="1"/>
                <c:pt idx="0">
                  <c:v>Mištinová Lucia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DATA!$I$31</c:f>
              <c:numCache>
                <c:formatCode>General</c:formatCode>
                <c:ptCount val="1"/>
                <c:pt idx="0">
                  <c:v>2750</c:v>
                </c:pt>
              </c:numCache>
            </c:numRef>
          </c:val>
        </c:ser>
        <c:ser>
          <c:idx val="29"/>
          <c:order val="29"/>
          <c:tx>
            <c:strRef>
              <c:f>DATA!$A$32</c:f>
              <c:strCache>
                <c:ptCount val="1"/>
                <c:pt idx="0">
                  <c:v>Šámko Šimon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DATA!$I$32</c:f>
              <c:numCache>
                <c:formatCode>General</c:formatCode>
                <c:ptCount val="1"/>
                <c:pt idx="0">
                  <c:v>2880</c:v>
                </c:pt>
              </c:numCache>
            </c:numRef>
          </c:val>
        </c:ser>
        <c:ser>
          <c:idx val="30"/>
          <c:order val="30"/>
          <c:tx>
            <c:strRef>
              <c:f>DATA!$A$33</c:f>
              <c:strCache>
                <c:ptCount val="1"/>
                <c:pt idx="0">
                  <c:v>Tarcsi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DATA!$I$33</c:f>
              <c:numCache>
                <c:formatCode>General</c:formatCode>
                <c:ptCount val="1"/>
                <c:pt idx="0">
                  <c:v>2920</c:v>
                </c:pt>
              </c:numCache>
            </c:numRef>
          </c:val>
        </c:ser>
        <c:ser>
          <c:idx val="31"/>
          <c:order val="31"/>
          <c:tx>
            <c:strRef>
              <c:f>DATA!$A$34</c:f>
              <c:strCache>
                <c:ptCount val="1"/>
                <c:pt idx="0">
                  <c:v>Horváth Patrik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DATA!$I$34</c:f>
              <c:numCache>
                <c:formatCode>General</c:formatCode>
                <c:ptCount val="1"/>
                <c:pt idx="0">
                  <c:v>2960</c:v>
                </c:pt>
              </c:numCache>
            </c:numRef>
          </c:val>
        </c:ser>
        <c:ser>
          <c:idx val="32"/>
          <c:order val="32"/>
          <c:tx>
            <c:strRef>
              <c:f>DATA!$A$35</c:f>
              <c:strCache>
                <c:ptCount val="1"/>
                <c:pt idx="0">
                  <c:v>Višváder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DATA!$I$35</c:f>
              <c:numCache>
                <c:formatCode>General</c:formatCode>
                <c:ptCount val="1"/>
                <c:pt idx="0">
                  <c:v>3070</c:v>
                </c:pt>
              </c:numCache>
            </c:numRef>
          </c:val>
        </c:ser>
        <c:ser>
          <c:idx val="33"/>
          <c:order val="33"/>
          <c:tx>
            <c:strRef>
              <c:f>DATA!$A$36</c:f>
              <c:strCache>
                <c:ptCount val="1"/>
                <c:pt idx="0">
                  <c:v>Orosz Csaba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DATA!$I$2</c:f>
              <c:strCache>
                <c:ptCount val="1"/>
                <c:pt idx="0">
                  <c:v>12min BEH</c:v>
                </c:pt>
              </c:strCache>
            </c:strRef>
          </c:cat>
          <c:val>
            <c:numRef>
              <c:f>DATA!$I$36</c:f>
              <c:numCache>
                <c:formatCode>General</c:formatCode>
                <c:ptCount val="1"/>
                <c:pt idx="0">
                  <c:v>2980</c:v>
                </c:pt>
              </c:numCache>
            </c:numRef>
          </c:val>
        </c:ser>
        <c:dLbls>
          <c:showVal val="1"/>
        </c:dLbls>
        <c:overlap val="-25"/>
        <c:axId val="201878528"/>
        <c:axId val="201876992"/>
      </c:barChart>
      <c:valAx>
        <c:axId val="201876992"/>
        <c:scaling>
          <c:orientation val="minMax"/>
          <c:max val="4000"/>
          <c:min val="2000"/>
        </c:scaling>
        <c:axPos val="r"/>
        <c:numFmt formatCode="General" sourceLinked="1"/>
        <c:tickLblPos val="nextTo"/>
        <c:crossAx val="201878528"/>
        <c:crosses val="max"/>
        <c:crossBetween val="between"/>
      </c:valAx>
      <c:catAx>
        <c:axId val="201878528"/>
        <c:scaling>
          <c:orientation val="minMax"/>
        </c:scaling>
        <c:delete val="1"/>
        <c:axPos val="b"/>
        <c:tickLblPos val="none"/>
        <c:crossAx val="201876992"/>
        <c:crosses val="autoZero"/>
        <c:auto val="1"/>
        <c:lblAlgn val="ctr"/>
        <c:lblOffset val="100"/>
      </c:catAx>
    </c:plotArea>
    <c:plotVisOnly val="1"/>
    <c:dispBlanksAs val="gap"/>
  </c:chart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style val="45"/>
  <c:chart>
    <c:autoTitleDeleted val="1"/>
    <c:plotArea>
      <c:layout>
        <c:manualLayout>
          <c:layoutTarget val="inner"/>
          <c:xMode val="edge"/>
          <c:yMode val="edge"/>
          <c:x val="2.226588081204978E-2"/>
          <c:y val="5.3257612709915692E-2"/>
          <c:w val="0.93632391235967838"/>
          <c:h val="0.79015569886343395"/>
        </c:manualLayout>
      </c:layout>
      <c:barChart>
        <c:barDir val="col"/>
        <c:grouping val="clustered"/>
        <c:ser>
          <c:idx val="0"/>
          <c:order val="0"/>
          <c:tx>
            <c:strRef>
              <c:f>DATA!$A$3</c:f>
              <c:strCache>
                <c:ptCount val="1"/>
                <c:pt idx="0">
                  <c:v>Zatlkajová Nikola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dLblPos val="outEnd"/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DATA!$J$3</c:f>
              <c:numCache>
                <c:formatCode>0</c:formatCode>
                <c:ptCount val="1"/>
                <c:pt idx="0">
                  <c:v>55</c:v>
                </c:pt>
              </c:numCache>
            </c:numRef>
          </c:val>
        </c:ser>
        <c:ser>
          <c:idx val="1"/>
          <c:order val="1"/>
          <c:tx>
            <c:strRef>
              <c:f>DATA!$A$4</c:f>
              <c:strCache>
                <c:ptCount val="1"/>
                <c:pt idx="0">
                  <c:v>Dobosi Roderik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DATA!$J$4</c:f>
              <c:numCache>
                <c:formatCode>0</c:formatCode>
                <c:ptCount val="1"/>
                <c:pt idx="0">
                  <c:v>110</c:v>
                </c:pt>
              </c:numCache>
            </c:numRef>
          </c:val>
        </c:ser>
        <c:ser>
          <c:idx val="2"/>
          <c:order val="2"/>
          <c:tx>
            <c:strRef>
              <c:f>DATA!$A$5</c:f>
              <c:strCache>
                <c:ptCount val="1"/>
                <c:pt idx="0">
                  <c:v>Veronika Mokrá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DATA!$J$5</c:f>
              <c:numCache>
                <c:formatCode>0</c:formatCode>
                <c:ptCount val="1"/>
                <c:pt idx="0">
                  <c:v>50</c:v>
                </c:pt>
              </c:numCache>
            </c:numRef>
          </c:val>
        </c:ser>
        <c:ser>
          <c:idx val="3"/>
          <c:order val="3"/>
          <c:tx>
            <c:strRef>
              <c:f>DATA!$A$6</c:f>
              <c:strCache>
                <c:ptCount val="1"/>
                <c:pt idx="0">
                  <c:v>Oršulová Lenka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DATA!$J$6</c:f>
              <c:numCache>
                <c:formatCode>0</c:formatCode>
                <c:ptCount val="1"/>
                <c:pt idx="0">
                  <c:v>50</c:v>
                </c:pt>
              </c:numCache>
            </c:numRef>
          </c:val>
        </c:ser>
        <c:ser>
          <c:idx val="4"/>
          <c:order val="4"/>
          <c:tx>
            <c:strRef>
              <c:f>DATA!$A$7</c:f>
              <c:strCache>
                <c:ptCount val="1"/>
                <c:pt idx="0">
                  <c:v>Majerová Frederika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  <c:separator> </c:separator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DATA!$J$7</c:f>
              <c:numCache>
                <c:formatCode>0</c:formatCode>
                <c:ptCount val="1"/>
                <c:pt idx="0">
                  <c:v>65</c:v>
                </c:pt>
              </c:numCache>
            </c:numRef>
          </c:val>
        </c:ser>
        <c:ser>
          <c:idx val="5"/>
          <c:order val="5"/>
          <c:tx>
            <c:strRef>
              <c:f>DATA!$A$8</c:f>
              <c:strCache>
                <c:ptCount val="1"/>
                <c:pt idx="0">
                  <c:v>Linda Blahová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DATA!$J$8</c:f>
              <c:numCache>
                <c:formatCode>0</c:formatCode>
                <c:ptCount val="1"/>
                <c:pt idx="0">
                  <c:v>55</c:v>
                </c:pt>
              </c:numCache>
            </c:numRef>
          </c:val>
        </c:ser>
        <c:ser>
          <c:idx val="6"/>
          <c:order val="6"/>
          <c:tx>
            <c:strRef>
              <c:f>DATA!$A$9</c:f>
              <c:strCache>
                <c:ptCount val="1"/>
                <c:pt idx="0">
                  <c:v>Mišák Denis 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DATA!$J$9</c:f>
              <c:numCache>
                <c:formatCode>0</c:formatCode>
                <c:ptCount val="1"/>
                <c:pt idx="0">
                  <c:v>100</c:v>
                </c:pt>
              </c:numCache>
            </c:numRef>
          </c:val>
        </c:ser>
        <c:ser>
          <c:idx val="7"/>
          <c:order val="7"/>
          <c:tx>
            <c:strRef>
              <c:f>DATA!$A$10</c:f>
              <c:strCache>
                <c:ptCount val="1"/>
                <c:pt idx="0">
                  <c:v>Patrícia Skovajsová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DATA!$J$10</c:f>
              <c:numCache>
                <c:formatCode>0</c:formatCode>
                <c:ptCount val="1"/>
                <c:pt idx="0">
                  <c:v>55</c:v>
                </c:pt>
              </c:numCache>
            </c:numRef>
          </c:val>
        </c:ser>
        <c:ser>
          <c:idx val="8"/>
          <c:order val="8"/>
          <c:tx>
            <c:strRef>
              <c:f>DATA!$A$11</c:f>
              <c:strCache>
                <c:ptCount val="1"/>
                <c:pt idx="0">
                  <c:v>Ďuriš Michal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DATA!$J$11</c:f>
              <c:numCache>
                <c:formatCode>0</c:formatCode>
                <c:ptCount val="1"/>
                <c:pt idx="0">
                  <c:v>100</c:v>
                </c:pt>
              </c:numCache>
            </c:numRef>
          </c:val>
        </c:ser>
        <c:ser>
          <c:idx val="9"/>
          <c:order val="9"/>
          <c:tx>
            <c:strRef>
              <c:f>DATA!$A$12</c:f>
              <c:strCache>
                <c:ptCount val="1"/>
                <c:pt idx="0">
                  <c:v>Jakub Rozskoš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DATA!$J$12</c:f>
              <c:numCache>
                <c:formatCode>0</c:formatCode>
                <c:ptCount val="1"/>
                <c:pt idx="0">
                  <c:v>75</c:v>
                </c:pt>
              </c:numCache>
            </c:numRef>
          </c:val>
        </c:ser>
        <c:ser>
          <c:idx val="10"/>
          <c:order val="10"/>
          <c:tx>
            <c:strRef>
              <c:f>DATA!$A$13</c:f>
              <c:strCache>
                <c:ptCount val="1"/>
                <c:pt idx="0">
                  <c:v>Maťašová Petra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DATA!$J$13</c:f>
              <c:numCache>
                <c:formatCode>0</c:formatCode>
                <c:ptCount val="1"/>
                <c:pt idx="0">
                  <c:v>50</c:v>
                </c:pt>
              </c:numCache>
            </c:numRef>
          </c:val>
        </c:ser>
        <c:ser>
          <c:idx val="11"/>
          <c:order val="11"/>
          <c:tx>
            <c:strRef>
              <c:f>DATA!$A$14</c:f>
              <c:strCache>
                <c:ptCount val="1"/>
                <c:pt idx="0">
                  <c:v>Michal Blaho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DATA!$J$14</c:f>
              <c:numCache>
                <c:formatCode>0</c:formatCode>
                <c:ptCount val="1"/>
                <c:pt idx="0">
                  <c:v>85</c:v>
                </c:pt>
              </c:numCache>
            </c:numRef>
          </c:val>
        </c:ser>
        <c:ser>
          <c:idx val="12"/>
          <c:order val="12"/>
          <c:tx>
            <c:strRef>
              <c:f>DATA!$A$15</c:f>
              <c:strCache>
                <c:ptCount val="1"/>
                <c:pt idx="0">
                  <c:v>Filip Valo 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DATA!$J$15</c:f>
              <c:numCache>
                <c:formatCode>0</c:formatCode>
                <c:ptCount val="1"/>
                <c:pt idx="0">
                  <c:v>100</c:v>
                </c:pt>
              </c:numCache>
            </c:numRef>
          </c:val>
        </c:ser>
        <c:ser>
          <c:idx val="13"/>
          <c:order val="13"/>
          <c:tx>
            <c:strRef>
              <c:f>DATA!$A$16</c:f>
              <c:strCache>
                <c:ptCount val="1"/>
                <c:pt idx="0">
                  <c:v>Tibor Orosz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DATA!$J$16</c:f>
              <c:numCache>
                <c:formatCode>0</c:formatCode>
                <c:ptCount val="1"/>
                <c:pt idx="0">
                  <c:v>70</c:v>
                </c:pt>
              </c:numCache>
            </c:numRef>
          </c:val>
        </c:ser>
        <c:ser>
          <c:idx val="14"/>
          <c:order val="14"/>
          <c:tx>
            <c:strRef>
              <c:f>DATA!$A$17</c:f>
              <c:strCache>
                <c:ptCount val="1"/>
                <c:pt idx="0">
                  <c:v>Michal Ďuriš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DATA!$J$17</c:f>
              <c:numCache>
                <c:formatCode>0</c:formatCode>
                <c:ptCount val="1"/>
                <c:pt idx="0">
                  <c:v>90</c:v>
                </c:pt>
              </c:numCache>
            </c:numRef>
          </c:val>
        </c:ser>
        <c:ser>
          <c:idx val="15"/>
          <c:order val="15"/>
          <c:tx>
            <c:strRef>
              <c:f>DATA!$A$18</c:f>
              <c:strCache>
                <c:ptCount val="1"/>
                <c:pt idx="0">
                  <c:v>Jacko Jerguš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DATA!$J$18</c:f>
              <c:numCache>
                <c:formatCode>0</c:formatCode>
                <c:ptCount val="1"/>
                <c:pt idx="0">
                  <c:v>80</c:v>
                </c:pt>
              </c:numCache>
            </c:numRef>
          </c:val>
        </c:ser>
        <c:ser>
          <c:idx val="16"/>
          <c:order val="16"/>
          <c:tx>
            <c:strRef>
              <c:f>DATA!$A$19</c:f>
              <c:strCache>
                <c:ptCount val="1"/>
                <c:pt idx="0">
                  <c:v>Pálmay Dávid</c:v>
                </c:pt>
              </c:strCache>
            </c:strRef>
          </c:tx>
          <c:dLbls>
            <c:delet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DATA!$J$19</c:f>
              <c:numCache>
                <c:formatCode>0</c:formatCode>
                <c:ptCount val="1"/>
                <c:pt idx="0">
                  <c:v>125</c:v>
                </c:pt>
              </c:numCache>
            </c:numRef>
          </c:val>
        </c:ser>
        <c:ser>
          <c:idx val="17"/>
          <c:order val="17"/>
          <c:tx>
            <c:strRef>
              <c:f>DATA!$A$20</c:f>
              <c:strCache>
                <c:ptCount val="1"/>
                <c:pt idx="0">
                  <c:v>Horváthová Katarína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DATA!$J$20</c:f>
              <c:numCache>
                <c:formatCode>0</c:formatCode>
                <c:ptCount val="1"/>
                <c:pt idx="0">
                  <c:v>65</c:v>
                </c:pt>
              </c:numCache>
            </c:numRef>
          </c:val>
        </c:ser>
        <c:ser>
          <c:idx val="18"/>
          <c:order val="18"/>
          <c:tx>
            <c:strRef>
              <c:f>DATA!$A$21</c:f>
              <c:strCache>
                <c:ptCount val="1"/>
                <c:pt idx="0">
                  <c:v>Drienovská Patrícia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DATA!$J$21</c:f>
              <c:numCache>
                <c:formatCode>0</c:formatCode>
                <c:ptCount val="1"/>
                <c:pt idx="0">
                  <c:v>65</c:v>
                </c:pt>
              </c:numCache>
            </c:numRef>
          </c:val>
        </c:ser>
        <c:ser>
          <c:idx val="19"/>
          <c:order val="19"/>
          <c:tx>
            <c:strRef>
              <c:f>DATA!$A$22</c:f>
              <c:strCache>
                <c:ptCount val="1"/>
                <c:pt idx="0">
                  <c:v>Tibor Linka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DATA!$J$22</c:f>
              <c:numCache>
                <c:formatCode>0</c:formatCode>
                <c:ptCount val="1"/>
                <c:pt idx="0">
                  <c:v>80</c:v>
                </c:pt>
              </c:numCache>
            </c:numRef>
          </c:val>
        </c:ser>
        <c:ser>
          <c:idx val="20"/>
          <c:order val="20"/>
          <c:tx>
            <c:strRef>
              <c:f>DATA!$A$23</c:f>
              <c:strCache>
                <c:ptCount val="1"/>
                <c:pt idx="0">
                  <c:v>Pelantová Roberta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DATA!$J$23</c:f>
              <c:numCache>
                <c:formatCode>0</c:formatCode>
                <c:ptCount val="1"/>
                <c:pt idx="0">
                  <c:v>55</c:v>
                </c:pt>
              </c:numCache>
            </c:numRef>
          </c:val>
        </c:ser>
        <c:ser>
          <c:idx val="21"/>
          <c:order val="21"/>
          <c:tx>
            <c:strRef>
              <c:f>DATA!$A$24</c:f>
              <c:strCache>
                <c:ptCount val="1"/>
                <c:pt idx="0">
                  <c:v>Daniel Szokol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DATA!$J$24</c:f>
              <c:numCache>
                <c:formatCode>0</c:formatCode>
                <c:ptCount val="1"/>
                <c:pt idx="0">
                  <c:v>95</c:v>
                </c:pt>
              </c:numCache>
            </c:numRef>
          </c:val>
        </c:ser>
        <c:ser>
          <c:idx val="22"/>
          <c:order val="22"/>
          <c:tx>
            <c:strRef>
              <c:f>DATA!$A$25</c:f>
              <c:strCache>
                <c:ptCount val="1"/>
                <c:pt idx="0">
                  <c:v>Fekete Roland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DATA!$J$25</c:f>
              <c:numCache>
                <c:formatCode>0</c:formatCode>
                <c:ptCount val="1"/>
                <c:pt idx="0">
                  <c:v>90</c:v>
                </c:pt>
              </c:numCache>
            </c:numRef>
          </c:val>
        </c:ser>
        <c:ser>
          <c:idx val="23"/>
          <c:order val="23"/>
          <c:tx>
            <c:strRef>
              <c:f>DATA!$A$26</c:f>
              <c:strCache>
                <c:ptCount val="1"/>
                <c:pt idx="0">
                  <c:v>Demin Viktor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DATA!$J$26</c:f>
              <c:numCache>
                <c:formatCode>0</c:formatCode>
                <c:ptCount val="1"/>
                <c:pt idx="0">
                  <c:v>110</c:v>
                </c:pt>
              </c:numCache>
            </c:numRef>
          </c:val>
        </c:ser>
        <c:ser>
          <c:idx val="24"/>
          <c:order val="24"/>
          <c:tx>
            <c:strRef>
              <c:f>DATA!$A$27</c:f>
              <c:strCache>
                <c:ptCount val="1"/>
                <c:pt idx="0">
                  <c:v>Vass Richard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DATA!$J$27</c:f>
              <c:numCache>
                <c:formatCode>0</c:formatCode>
                <c:ptCount val="1"/>
                <c:pt idx="0">
                  <c:v>130</c:v>
                </c:pt>
              </c:numCache>
            </c:numRef>
          </c:val>
        </c:ser>
        <c:ser>
          <c:idx val="25"/>
          <c:order val="25"/>
          <c:tx>
            <c:strRef>
              <c:f>DATA!$A$28</c:f>
              <c:strCache>
                <c:ptCount val="1"/>
                <c:pt idx="0">
                  <c:v>Farkaš Vincent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DATA!$J$28</c:f>
              <c:numCache>
                <c:formatCode>0</c:formatCode>
                <c:ptCount val="1"/>
                <c:pt idx="0">
                  <c:v>115</c:v>
                </c:pt>
              </c:numCache>
            </c:numRef>
          </c:val>
        </c:ser>
        <c:ser>
          <c:idx val="26"/>
          <c:order val="26"/>
          <c:tx>
            <c:strRef>
              <c:f>DATA!$A$29</c:f>
              <c:strCache>
                <c:ptCount val="1"/>
                <c:pt idx="0">
                  <c:v>Šámková Simona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DATA!$J$29</c:f>
              <c:numCache>
                <c:formatCode>0</c:formatCode>
                <c:ptCount val="1"/>
                <c:pt idx="0">
                  <c:v>90</c:v>
                </c:pt>
              </c:numCache>
            </c:numRef>
          </c:val>
        </c:ser>
        <c:ser>
          <c:idx val="27"/>
          <c:order val="27"/>
          <c:tx>
            <c:strRef>
              <c:f>DATA!$A$30</c:f>
              <c:strCache>
                <c:ptCount val="1"/>
                <c:pt idx="0">
                  <c:v>Patrik Stránsky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DATA!$J$30</c:f>
              <c:numCache>
                <c:formatCode>0</c:formatCode>
                <c:ptCount val="1"/>
              </c:numCache>
            </c:numRef>
          </c:val>
        </c:ser>
        <c:ser>
          <c:idx val="28"/>
          <c:order val="28"/>
          <c:tx>
            <c:strRef>
              <c:f>DATA!$A$31</c:f>
              <c:strCache>
                <c:ptCount val="1"/>
                <c:pt idx="0">
                  <c:v>Mištinová Lucia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DATA!$J$31</c:f>
              <c:numCache>
                <c:formatCode>0</c:formatCode>
                <c:ptCount val="1"/>
                <c:pt idx="0">
                  <c:v>70</c:v>
                </c:pt>
              </c:numCache>
            </c:numRef>
          </c:val>
        </c:ser>
        <c:ser>
          <c:idx val="29"/>
          <c:order val="29"/>
          <c:tx>
            <c:strRef>
              <c:f>DATA!$A$32</c:f>
              <c:strCache>
                <c:ptCount val="1"/>
                <c:pt idx="0">
                  <c:v>Šámko Šimon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DATA!$J$32</c:f>
              <c:numCache>
                <c:formatCode>0</c:formatCode>
                <c:ptCount val="1"/>
                <c:pt idx="0">
                  <c:v>95</c:v>
                </c:pt>
              </c:numCache>
            </c:numRef>
          </c:val>
        </c:ser>
        <c:ser>
          <c:idx val="30"/>
          <c:order val="30"/>
          <c:tx>
            <c:strRef>
              <c:f>DATA!$A$33</c:f>
              <c:strCache>
                <c:ptCount val="1"/>
                <c:pt idx="0">
                  <c:v>Tarcsi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DATA!$J$33</c:f>
              <c:numCache>
                <c:formatCode>0</c:formatCode>
                <c:ptCount val="1"/>
                <c:pt idx="0">
                  <c:v>95</c:v>
                </c:pt>
              </c:numCache>
            </c:numRef>
          </c:val>
        </c:ser>
        <c:ser>
          <c:idx val="31"/>
          <c:order val="31"/>
          <c:tx>
            <c:strRef>
              <c:f>DATA!$A$34</c:f>
              <c:strCache>
                <c:ptCount val="1"/>
                <c:pt idx="0">
                  <c:v>Horváth Patrik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DATA!$J$34</c:f>
              <c:numCache>
                <c:formatCode>0</c:formatCode>
                <c:ptCount val="1"/>
                <c:pt idx="0">
                  <c:v>100</c:v>
                </c:pt>
              </c:numCache>
            </c:numRef>
          </c:val>
        </c:ser>
        <c:ser>
          <c:idx val="32"/>
          <c:order val="32"/>
          <c:tx>
            <c:strRef>
              <c:f>DATA!$A$35</c:f>
              <c:strCache>
                <c:ptCount val="1"/>
                <c:pt idx="0">
                  <c:v>Višváder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DATA!$J$35</c:f>
              <c:numCache>
                <c:formatCode>0</c:formatCode>
                <c:ptCount val="1"/>
                <c:pt idx="0">
                  <c:v>115</c:v>
                </c:pt>
              </c:numCache>
            </c:numRef>
          </c:val>
        </c:ser>
        <c:ser>
          <c:idx val="33"/>
          <c:order val="33"/>
          <c:tx>
            <c:strRef>
              <c:f>DATA!$A$36</c:f>
              <c:strCache>
                <c:ptCount val="1"/>
                <c:pt idx="0">
                  <c:v>Orosz Csaba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DATA!$J$2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DATA!$J$36</c:f>
              <c:numCache>
                <c:formatCode>0</c:formatCode>
                <c:ptCount val="1"/>
                <c:pt idx="0">
                  <c:v>100</c:v>
                </c:pt>
              </c:numCache>
            </c:numRef>
          </c:val>
        </c:ser>
        <c:dLbls>
          <c:showVal val="1"/>
        </c:dLbls>
        <c:overlap val="-25"/>
        <c:axId val="177040000"/>
        <c:axId val="177038464"/>
      </c:barChart>
      <c:valAx>
        <c:axId val="177038464"/>
        <c:scaling>
          <c:orientation val="minMax"/>
          <c:max val="150"/>
          <c:min val="0"/>
        </c:scaling>
        <c:axPos val="r"/>
        <c:numFmt formatCode="0" sourceLinked="1"/>
        <c:tickLblPos val="nextTo"/>
        <c:crossAx val="177040000"/>
        <c:crosses val="max"/>
        <c:crossBetween val="between"/>
      </c:valAx>
      <c:catAx>
        <c:axId val="177040000"/>
        <c:scaling>
          <c:orientation val="minMax"/>
        </c:scaling>
        <c:delete val="1"/>
        <c:axPos val="b"/>
        <c:tickLblPos val="none"/>
        <c:crossAx val="177038464"/>
        <c:crosses val="autoZero"/>
        <c:auto val="1"/>
        <c:lblAlgn val="ctr"/>
        <c:lblOffset val="100"/>
      </c:catAx>
    </c:plotArea>
    <c:plotVisOnly val="1"/>
    <c:dispBlanksAs val="gap"/>
  </c:chart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style val="45"/>
  <c:chart>
    <c:autoTitleDeleted val="1"/>
    <c:plotArea>
      <c:layout>
        <c:manualLayout>
          <c:layoutTarget val="inner"/>
          <c:xMode val="edge"/>
          <c:yMode val="edge"/>
          <c:x val="2.6063100137174219E-2"/>
          <c:y val="4.1458177456324762E-2"/>
          <c:w val="0.9321182074462917"/>
          <c:h val="0.79015569886343395"/>
        </c:manualLayout>
      </c:layout>
      <c:barChart>
        <c:barDir val="col"/>
        <c:grouping val="clustered"/>
        <c:ser>
          <c:idx val="0"/>
          <c:order val="0"/>
          <c:tx>
            <c:strRef>
              <c:f>DATA!$A$3</c:f>
              <c:strCache>
                <c:ptCount val="1"/>
                <c:pt idx="0">
                  <c:v>Zatlkajová Nikola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dLblPos val="outEnd"/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DATA!$K$3</c:f>
              <c:numCache>
                <c:formatCode>0</c:formatCode>
                <c:ptCount val="1"/>
                <c:pt idx="0">
                  <c:v>197.8</c:v>
                </c:pt>
              </c:numCache>
            </c:numRef>
          </c:val>
        </c:ser>
        <c:ser>
          <c:idx val="1"/>
          <c:order val="1"/>
          <c:tx>
            <c:strRef>
              <c:f>DATA!$A$4</c:f>
              <c:strCache>
                <c:ptCount val="1"/>
                <c:pt idx="0">
                  <c:v>Dobosi Roderik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DATA!$K$4</c:f>
              <c:numCache>
                <c:formatCode>0</c:formatCode>
                <c:ptCount val="1"/>
              </c:numCache>
            </c:numRef>
          </c:val>
        </c:ser>
        <c:ser>
          <c:idx val="2"/>
          <c:order val="2"/>
          <c:tx>
            <c:strRef>
              <c:f>DATA!$A$5</c:f>
              <c:strCache>
                <c:ptCount val="1"/>
                <c:pt idx="0">
                  <c:v>Veronika Mokrá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DATA!$K$5</c:f>
              <c:numCache>
                <c:formatCode>0</c:formatCode>
                <c:ptCount val="1"/>
                <c:pt idx="0">
                  <c:v>213.3</c:v>
                </c:pt>
              </c:numCache>
            </c:numRef>
          </c:val>
        </c:ser>
        <c:ser>
          <c:idx val="3"/>
          <c:order val="3"/>
          <c:tx>
            <c:strRef>
              <c:f>DATA!$A$6</c:f>
              <c:strCache>
                <c:ptCount val="1"/>
                <c:pt idx="0">
                  <c:v>Oršulová Lenka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DATA!$K$6</c:f>
              <c:numCache>
                <c:formatCode>0</c:formatCode>
                <c:ptCount val="1"/>
              </c:numCache>
            </c:numRef>
          </c:val>
        </c:ser>
        <c:ser>
          <c:idx val="4"/>
          <c:order val="4"/>
          <c:tx>
            <c:strRef>
              <c:f>DATA!$A$7</c:f>
              <c:strCache>
                <c:ptCount val="1"/>
                <c:pt idx="0">
                  <c:v>Majerová Frederika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  <c:separator> </c:separator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DATA!$K$7</c:f>
              <c:numCache>
                <c:formatCode>0</c:formatCode>
                <c:ptCount val="1"/>
                <c:pt idx="0">
                  <c:v>251.1</c:v>
                </c:pt>
              </c:numCache>
            </c:numRef>
          </c:val>
        </c:ser>
        <c:ser>
          <c:idx val="5"/>
          <c:order val="5"/>
          <c:tx>
            <c:strRef>
              <c:f>DATA!$A$8</c:f>
              <c:strCache>
                <c:ptCount val="1"/>
                <c:pt idx="0">
                  <c:v>Linda Blahová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DATA!$K$8</c:f>
              <c:numCache>
                <c:formatCode>0</c:formatCode>
                <c:ptCount val="1"/>
              </c:numCache>
            </c:numRef>
          </c:val>
        </c:ser>
        <c:ser>
          <c:idx val="6"/>
          <c:order val="6"/>
          <c:tx>
            <c:strRef>
              <c:f>DATA!$A$9</c:f>
              <c:strCache>
                <c:ptCount val="1"/>
                <c:pt idx="0">
                  <c:v>Mišák Denis 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DATA!$K$9</c:f>
              <c:numCache>
                <c:formatCode>0</c:formatCode>
                <c:ptCount val="1"/>
              </c:numCache>
            </c:numRef>
          </c:val>
        </c:ser>
        <c:ser>
          <c:idx val="7"/>
          <c:order val="7"/>
          <c:tx>
            <c:strRef>
              <c:f>DATA!$A$10</c:f>
              <c:strCache>
                <c:ptCount val="1"/>
                <c:pt idx="0">
                  <c:v>Patrícia Skovajsová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DATA!$K$10</c:f>
              <c:numCache>
                <c:formatCode>0</c:formatCode>
                <c:ptCount val="1"/>
                <c:pt idx="0">
                  <c:v>262.39999999999998</c:v>
                </c:pt>
              </c:numCache>
            </c:numRef>
          </c:val>
        </c:ser>
        <c:ser>
          <c:idx val="8"/>
          <c:order val="8"/>
          <c:tx>
            <c:strRef>
              <c:f>DATA!$A$11</c:f>
              <c:strCache>
                <c:ptCount val="1"/>
                <c:pt idx="0">
                  <c:v>Ďuriš Michal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DATA!$K$11</c:f>
              <c:numCache>
                <c:formatCode>0</c:formatCode>
                <c:ptCount val="1"/>
                <c:pt idx="0">
                  <c:v>481.3</c:v>
                </c:pt>
              </c:numCache>
            </c:numRef>
          </c:val>
        </c:ser>
        <c:ser>
          <c:idx val="9"/>
          <c:order val="9"/>
          <c:tx>
            <c:strRef>
              <c:f>DATA!$A$12</c:f>
              <c:strCache>
                <c:ptCount val="1"/>
                <c:pt idx="0">
                  <c:v>Jakub Rozskoš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DATA!$K$12</c:f>
              <c:numCache>
                <c:formatCode>0</c:formatCode>
                <c:ptCount val="1"/>
              </c:numCache>
            </c:numRef>
          </c:val>
        </c:ser>
        <c:ser>
          <c:idx val="10"/>
          <c:order val="10"/>
          <c:tx>
            <c:strRef>
              <c:f>DATA!$A$13</c:f>
              <c:strCache>
                <c:ptCount val="1"/>
                <c:pt idx="0">
                  <c:v>Maťašová Petra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DATA!$K$13</c:f>
              <c:numCache>
                <c:formatCode>0</c:formatCode>
                <c:ptCount val="1"/>
              </c:numCache>
            </c:numRef>
          </c:val>
        </c:ser>
        <c:ser>
          <c:idx val="11"/>
          <c:order val="11"/>
          <c:tx>
            <c:strRef>
              <c:f>DATA!$A$14</c:f>
              <c:strCache>
                <c:ptCount val="1"/>
                <c:pt idx="0">
                  <c:v>Michal Blaho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DATA!$K$14</c:f>
              <c:numCache>
                <c:formatCode>0</c:formatCode>
                <c:ptCount val="1"/>
                <c:pt idx="0">
                  <c:v>425.3</c:v>
                </c:pt>
              </c:numCache>
            </c:numRef>
          </c:val>
        </c:ser>
        <c:ser>
          <c:idx val="12"/>
          <c:order val="12"/>
          <c:tx>
            <c:strRef>
              <c:f>DATA!$A$15</c:f>
              <c:strCache>
                <c:ptCount val="1"/>
                <c:pt idx="0">
                  <c:v>Filip Valo 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DATA!$K$15</c:f>
              <c:numCache>
                <c:formatCode>0</c:formatCode>
                <c:ptCount val="1"/>
                <c:pt idx="0">
                  <c:v>427.9</c:v>
                </c:pt>
              </c:numCache>
            </c:numRef>
          </c:val>
        </c:ser>
        <c:ser>
          <c:idx val="13"/>
          <c:order val="13"/>
          <c:tx>
            <c:strRef>
              <c:f>DATA!$A$16</c:f>
              <c:strCache>
                <c:ptCount val="1"/>
                <c:pt idx="0">
                  <c:v>Tibor Orosz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DATA!$K$16</c:f>
              <c:numCache>
                <c:formatCode>0</c:formatCode>
                <c:ptCount val="1"/>
                <c:pt idx="0">
                  <c:v>365.5</c:v>
                </c:pt>
              </c:numCache>
            </c:numRef>
          </c:val>
        </c:ser>
        <c:ser>
          <c:idx val="14"/>
          <c:order val="14"/>
          <c:tx>
            <c:strRef>
              <c:f>DATA!$A$17</c:f>
              <c:strCache>
                <c:ptCount val="1"/>
                <c:pt idx="0">
                  <c:v>Michal Ďuriš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DATA!$K$17</c:f>
              <c:numCache>
                <c:formatCode>0</c:formatCode>
                <c:ptCount val="1"/>
                <c:pt idx="0">
                  <c:v>327.8</c:v>
                </c:pt>
              </c:numCache>
            </c:numRef>
          </c:val>
        </c:ser>
        <c:ser>
          <c:idx val="15"/>
          <c:order val="15"/>
          <c:tx>
            <c:strRef>
              <c:f>DATA!$A$18</c:f>
              <c:strCache>
                <c:ptCount val="1"/>
                <c:pt idx="0">
                  <c:v>Jacko Jerguš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DATA!$K$18</c:f>
              <c:numCache>
                <c:formatCode>0</c:formatCode>
                <c:ptCount val="1"/>
              </c:numCache>
            </c:numRef>
          </c:val>
        </c:ser>
        <c:ser>
          <c:idx val="16"/>
          <c:order val="16"/>
          <c:tx>
            <c:strRef>
              <c:f>DATA!$A$19</c:f>
              <c:strCache>
                <c:ptCount val="1"/>
                <c:pt idx="0">
                  <c:v>Pálmay Dávid</c:v>
                </c:pt>
              </c:strCache>
            </c:strRef>
          </c:tx>
          <c:dLbls>
            <c:delet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DATA!$K$19</c:f>
              <c:numCache>
                <c:formatCode>0</c:formatCode>
                <c:ptCount val="1"/>
              </c:numCache>
            </c:numRef>
          </c:val>
        </c:ser>
        <c:ser>
          <c:idx val="17"/>
          <c:order val="17"/>
          <c:tx>
            <c:strRef>
              <c:f>DATA!$A$20</c:f>
              <c:strCache>
                <c:ptCount val="1"/>
                <c:pt idx="0">
                  <c:v>Horváthová Katarína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DATA!$K$20</c:f>
              <c:numCache>
                <c:formatCode>0</c:formatCode>
                <c:ptCount val="1"/>
              </c:numCache>
            </c:numRef>
          </c:val>
        </c:ser>
        <c:ser>
          <c:idx val="18"/>
          <c:order val="18"/>
          <c:tx>
            <c:strRef>
              <c:f>DATA!$A$21</c:f>
              <c:strCache>
                <c:ptCount val="1"/>
                <c:pt idx="0">
                  <c:v>Drienovská Patrícia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DATA!$K$21</c:f>
              <c:numCache>
                <c:formatCode>0</c:formatCode>
                <c:ptCount val="1"/>
                <c:pt idx="0">
                  <c:v>261.3</c:v>
                </c:pt>
              </c:numCache>
            </c:numRef>
          </c:val>
        </c:ser>
        <c:ser>
          <c:idx val="19"/>
          <c:order val="19"/>
          <c:tx>
            <c:strRef>
              <c:f>DATA!$A$22</c:f>
              <c:strCache>
                <c:ptCount val="1"/>
                <c:pt idx="0">
                  <c:v>Tibor Linka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DATA!$K$22</c:f>
              <c:numCache>
                <c:formatCode>0</c:formatCode>
                <c:ptCount val="1"/>
                <c:pt idx="0">
                  <c:v>434.6</c:v>
                </c:pt>
              </c:numCache>
            </c:numRef>
          </c:val>
        </c:ser>
        <c:ser>
          <c:idx val="20"/>
          <c:order val="20"/>
          <c:tx>
            <c:strRef>
              <c:f>DATA!$A$23</c:f>
              <c:strCache>
                <c:ptCount val="1"/>
                <c:pt idx="0">
                  <c:v>Pelantová Roberta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DATA!$K$23</c:f>
              <c:numCache>
                <c:formatCode>0</c:formatCode>
                <c:ptCount val="1"/>
                <c:pt idx="0">
                  <c:v>232</c:v>
                </c:pt>
              </c:numCache>
            </c:numRef>
          </c:val>
        </c:ser>
        <c:ser>
          <c:idx val="21"/>
          <c:order val="21"/>
          <c:tx>
            <c:strRef>
              <c:f>DATA!$A$24</c:f>
              <c:strCache>
                <c:ptCount val="1"/>
                <c:pt idx="0">
                  <c:v>Daniel Szokol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DATA!$K$24</c:f>
              <c:numCache>
                <c:formatCode>0</c:formatCode>
                <c:ptCount val="1"/>
              </c:numCache>
            </c:numRef>
          </c:val>
        </c:ser>
        <c:ser>
          <c:idx val="22"/>
          <c:order val="22"/>
          <c:tx>
            <c:strRef>
              <c:f>DATA!$A$25</c:f>
              <c:strCache>
                <c:ptCount val="1"/>
                <c:pt idx="0">
                  <c:v>Fekete Roland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DATA!$K$25</c:f>
              <c:numCache>
                <c:formatCode>0</c:formatCode>
                <c:ptCount val="1"/>
                <c:pt idx="0">
                  <c:v>359.4</c:v>
                </c:pt>
              </c:numCache>
            </c:numRef>
          </c:val>
        </c:ser>
        <c:ser>
          <c:idx val="23"/>
          <c:order val="23"/>
          <c:tx>
            <c:strRef>
              <c:f>DATA!$A$26</c:f>
              <c:strCache>
                <c:ptCount val="1"/>
                <c:pt idx="0">
                  <c:v>Demin Viktor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DATA!$K$26</c:f>
              <c:numCache>
                <c:formatCode>0</c:formatCode>
                <c:ptCount val="1"/>
              </c:numCache>
            </c:numRef>
          </c:val>
        </c:ser>
        <c:ser>
          <c:idx val="24"/>
          <c:order val="24"/>
          <c:tx>
            <c:strRef>
              <c:f>DATA!$A$27</c:f>
              <c:strCache>
                <c:ptCount val="1"/>
                <c:pt idx="0">
                  <c:v>Vass Richard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DATA!$K$27</c:f>
              <c:numCache>
                <c:formatCode>0</c:formatCode>
                <c:ptCount val="1"/>
              </c:numCache>
            </c:numRef>
          </c:val>
        </c:ser>
        <c:ser>
          <c:idx val="25"/>
          <c:order val="25"/>
          <c:tx>
            <c:strRef>
              <c:f>DATA!$A$28</c:f>
              <c:strCache>
                <c:ptCount val="1"/>
                <c:pt idx="0">
                  <c:v>Farkaš Vincent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DATA!$K$28</c:f>
              <c:numCache>
                <c:formatCode>0</c:formatCode>
                <c:ptCount val="1"/>
              </c:numCache>
            </c:numRef>
          </c:val>
        </c:ser>
        <c:ser>
          <c:idx val="26"/>
          <c:order val="26"/>
          <c:tx>
            <c:strRef>
              <c:f>DATA!$A$29</c:f>
              <c:strCache>
                <c:ptCount val="1"/>
                <c:pt idx="0">
                  <c:v>Šámková Simona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DATA!$K$29</c:f>
              <c:numCache>
                <c:formatCode>0</c:formatCode>
                <c:ptCount val="1"/>
              </c:numCache>
            </c:numRef>
          </c:val>
        </c:ser>
        <c:ser>
          <c:idx val="27"/>
          <c:order val="27"/>
          <c:tx>
            <c:strRef>
              <c:f>DATA!$A$30</c:f>
              <c:strCache>
                <c:ptCount val="1"/>
                <c:pt idx="0">
                  <c:v>Patrik Stránsky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DATA!$K$30</c:f>
              <c:numCache>
                <c:formatCode>0</c:formatCode>
                <c:ptCount val="1"/>
              </c:numCache>
            </c:numRef>
          </c:val>
        </c:ser>
        <c:ser>
          <c:idx val="28"/>
          <c:order val="28"/>
          <c:tx>
            <c:strRef>
              <c:f>DATA!$A$31</c:f>
              <c:strCache>
                <c:ptCount val="1"/>
                <c:pt idx="0">
                  <c:v>Mištinová Lucia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DATA!$K$31</c:f>
              <c:numCache>
                <c:formatCode>0</c:formatCode>
                <c:ptCount val="1"/>
              </c:numCache>
            </c:numRef>
          </c:val>
        </c:ser>
        <c:ser>
          <c:idx val="29"/>
          <c:order val="29"/>
          <c:tx>
            <c:strRef>
              <c:f>DATA!$A$32</c:f>
              <c:strCache>
                <c:ptCount val="1"/>
                <c:pt idx="0">
                  <c:v>Šámko Šimon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DATA!$K$32</c:f>
              <c:numCache>
                <c:formatCode>0</c:formatCode>
                <c:ptCount val="1"/>
              </c:numCache>
            </c:numRef>
          </c:val>
        </c:ser>
        <c:ser>
          <c:idx val="30"/>
          <c:order val="30"/>
          <c:tx>
            <c:strRef>
              <c:f>DATA!$A$33</c:f>
              <c:strCache>
                <c:ptCount val="1"/>
                <c:pt idx="0">
                  <c:v>Tarcsi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DATA!$K$33</c:f>
              <c:numCache>
                <c:formatCode>0</c:formatCode>
                <c:ptCount val="1"/>
                <c:pt idx="0">
                  <c:v>356.6</c:v>
                </c:pt>
              </c:numCache>
            </c:numRef>
          </c:val>
        </c:ser>
        <c:ser>
          <c:idx val="31"/>
          <c:order val="31"/>
          <c:tx>
            <c:strRef>
              <c:f>DATA!$A$34</c:f>
              <c:strCache>
                <c:ptCount val="1"/>
                <c:pt idx="0">
                  <c:v>Horváth Patrik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DATA!$K$34</c:f>
              <c:numCache>
                <c:formatCode>0</c:formatCode>
                <c:ptCount val="1"/>
              </c:numCache>
            </c:numRef>
          </c:val>
        </c:ser>
        <c:ser>
          <c:idx val="32"/>
          <c:order val="32"/>
          <c:tx>
            <c:strRef>
              <c:f>DATA!$A$35</c:f>
              <c:strCache>
                <c:ptCount val="1"/>
                <c:pt idx="0">
                  <c:v>Višváder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DATA!$K$35</c:f>
              <c:numCache>
                <c:formatCode>0</c:formatCode>
                <c:ptCount val="1"/>
              </c:numCache>
            </c:numRef>
          </c:val>
        </c:ser>
        <c:ser>
          <c:idx val="33"/>
          <c:order val="33"/>
          <c:tx>
            <c:strRef>
              <c:f>DATA!$A$36</c:f>
              <c:strCache>
                <c:ptCount val="1"/>
                <c:pt idx="0">
                  <c:v>Orosz Csaba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DATA!$K$2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DATA!$K$36</c:f>
              <c:numCache>
                <c:formatCode>0</c:formatCode>
                <c:ptCount val="1"/>
              </c:numCache>
            </c:numRef>
          </c:val>
        </c:ser>
        <c:dLbls>
          <c:showVal val="1"/>
        </c:dLbls>
        <c:overlap val="-25"/>
        <c:axId val="207484800"/>
        <c:axId val="207483264"/>
      </c:barChart>
      <c:valAx>
        <c:axId val="207483264"/>
        <c:scaling>
          <c:orientation val="minMax"/>
          <c:max val="500"/>
          <c:min val="150"/>
        </c:scaling>
        <c:axPos val="r"/>
        <c:numFmt formatCode="0" sourceLinked="1"/>
        <c:tickLblPos val="nextTo"/>
        <c:crossAx val="207484800"/>
        <c:crosses val="max"/>
        <c:crossBetween val="between"/>
      </c:valAx>
      <c:catAx>
        <c:axId val="207484800"/>
        <c:scaling>
          <c:orientation val="minMax"/>
        </c:scaling>
        <c:delete val="1"/>
        <c:axPos val="b"/>
        <c:tickLblPos val="none"/>
        <c:crossAx val="207483264"/>
        <c:crosses val="autoZero"/>
        <c:auto val="1"/>
        <c:lblAlgn val="ctr"/>
        <c:lblOffset val="100"/>
      </c:catAx>
    </c:plotArea>
    <c:plotVisOnly val="1"/>
    <c:dispBlanksAs val="gap"/>
  </c:chart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style val="45"/>
  <c:chart>
    <c:autoTitleDeleted val="1"/>
    <c:plotArea>
      <c:layout>
        <c:manualLayout>
          <c:layoutTarget val="inner"/>
          <c:xMode val="edge"/>
          <c:yMode val="edge"/>
          <c:x val="2.4691358024691374E-2"/>
          <c:y val="4.1458177456324762E-2"/>
          <c:w val="0.93348994955877451"/>
          <c:h val="0.79015569886343395"/>
        </c:manualLayout>
      </c:layout>
      <c:barChart>
        <c:barDir val="col"/>
        <c:grouping val="clustered"/>
        <c:ser>
          <c:idx val="0"/>
          <c:order val="0"/>
          <c:tx>
            <c:strRef>
              <c:f>DATA!$A$3</c:f>
              <c:strCache>
                <c:ptCount val="1"/>
                <c:pt idx="0">
                  <c:v>Zatlkajová Nikola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dLblPos val="outEnd"/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DATA!$M$3</c:f>
              <c:numCache>
                <c:formatCode>0</c:formatCode>
                <c:ptCount val="1"/>
                <c:pt idx="0">
                  <c:v>16</c:v>
                </c:pt>
              </c:numCache>
            </c:numRef>
          </c:val>
        </c:ser>
        <c:ser>
          <c:idx val="1"/>
          <c:order val="1"/>
          <c:tx>
            <c:strRef>
              <c:f>DATA!$A$4</c:f>
              <c:strCache>
                <c:ptCount val="1"/>
                <c:pt idx="0">
                  <c:v>Dobosi Roderik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DATA!$M$4</c:f>
              <c:numCache>
                <c:formatCode>0</c:formatCode>
                <c:ptCount val="1"/>
                <c:pt idx="0">
                  <c:v>29</c:v>
                </c:pt>
              </c:numCache>
            </c:numRef>
          </c:val>
        </c:ser>
        <c:ser>
          <c:idx val="2"/>
          <c:order val="2"/>
          <c:tx>
            <c:strRef>
              <c:f>DATA!$A$5</c:f>
              <c:strCache>
                <c:ptCount val="1"/>
                <c:pt idx="0">
                  <c:v>Veronika Mokrá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DATA!$M$5</c:f>
              <c:numCache>
                <c:formatCode>0</c:formatCode>
                <c:ptCount val="1"/>
                <c:pt idx="0">
                  <c:v>26</c:v>
                </c:pt>
              </c:numCache>
            </c:numRef>
          </c:val>
        </c:ser>
        <c:ser>
          <c:idx val="3"/>
          <c:order val="3"/>
          <c:tx>
            <c:strRef>
              <c:f>DATA!$A$6</c:f>
              <c:strCache>
                <c:ptCount val="1"/>
                <c:pt idx="0">
                  <c:v>Oršulová Lenka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DATA!$M$6</c:f>
              <c:numCache>
                <c:formatCode>0</c:formatCode>
                <c:ptCount val="1"/>
                <c:pt idx="0">
                  <c:v>21</c:v>
                </c:pt>
              </c:numCache>
            </c:numRef>
          </c:val>
        </c:ser>
        <c:ser>
          <c:idx val="4"/>
          <c:order val="4"/>
          <c:tx>
            <c:strRef>
              <c:f>DATA!$A$7</c:f>
              <c:strCache>
                <c:ptCount val="1"/>
                <c:pt idx="0">
                  <c:v>Majerová Frederika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  <c:separator> </c:separator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DATA!$M$7</c:f>
              <c:numCache>
                <c:formatCode>0</c:formatCode>
                <c:ptCount val="1"/>
                <c:pt idx="0">
                  <c:v>28</c:v>
                </c:pt>
              </c:numCache>
            </c:numRef>
          </c:val>
        </c:ser>
        <c:ser>
          <c:idx val="5"/>
          <c:order val="5"/>
          <c:tx>
            <c:strRef>
              <c:f>DATA!$A$8</c:f>
              <c:strCache>
                <c:ptCount val="1"/>
                <c:pt idx="0">
                  <c:v>Linda Blahová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DATA!$M$8</c:f>
              <c:numCache>
                <c:formatCode>0</c:formatCode>
                <c:ptCount val="1"/>
                <c:pt idx="0">
                  <c:v>23</c:v>
                </c:pt>
              </c:numCache>
            </c:numRef>
          </c:val>
        </c:ser>
        <c:ser>
          <c:idx val="6"/>
          <c:order val="6"/>
          <c:tx>
            <c:strRef>
              <c:f>DATA!$A$9</c:f>
              <c:strCache>
                <c:ptCount val="1"/>
                <c:pt idx="0">
                  <c:v>Mišák Denis 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DATA!$M$9</c:f>
              <c:numCache>
                <c:formatCode>0</c:formatCode>
                <c:ptCount val="1"/>
                <c:pt idx="0">
                  <c:v>36</c:v>
                </c:pt>
              </c:numCache>
            </c:numRef>
          </c:val>
        </c:ser>
        <c:ser>
          <c:idx val="7"/>
          <c:order val="7"/>
          <c:tx>
            <c:strRef>
              <c:f>DATA!$A$10</c:f>
              <c:strCache>
                <c:ptCount val="1"/>
                <c:pt idx="0">
                  <c:v>Patrícia Skovajsová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DATA!$M$10</c:f>
              <c:numCache>
                <c:formatCode>0</c:formatCode>
                <c:ptCount val="1"/>
                <c:pt idx="0">
                  <c:v>31</c:v>
                </c:pt>
              </c:numCache>
            </c:numRef>
          </c:val>
        </c:ser>
        <c:ser>
          <c:idx val="8"/>
          <c:order val="8"/>
          <c:tx>
            <c:strRef>
              <c:f>DATA!$A$11</c:f>
              <c:strCache>
                <c:ptCount val="1"/>
                <c:pt idx="0">
                  <c:v>Ďuriš Michal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DATA!$M$11</c:f>
              <c:numCache>
                <c:formatCode>0</c:formatCode>
                <c:ptCount val="1"/>
                <c:pt idx="0">
                  <c:v>32</c:v>
                </c:pt>
              </c:numCache>
            </c:numRef>
          </c:val>
        </c:ser>
        <c:ser>
          <c:idx val="9"/>
          <c:order val="9"/>
          <c:tx>
            <c:strRef>
              <c:f>DATA!$A$12</c:f>
              <c:strCache>
                <c:ptCount val="1"/>
                <c:pt idx="0">
                  <c:v>Jakub Rozskoš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DATA!$M$12</c:f>
              <c:numCache>
                <c:formatCode>0</c:formatCode>
                <c:ptCount val="1"/>
                <c:pt idx="0">
                  <c:v>22</c:v>
                </c:pt>
              </c:numCache>
            </c:numRef>
          </c:val>
        </c:ser>
        <c:ser>
          <c:idx val="10"/>
          <c:order val="10"/>
          <c:tx>
            <c:strRef>
              <c:f>DATA!$A$13</c:f>
              <c:strCache>
                <c:ptCount val="1"/>
                <c:pt idx="0">
                  <c:v>Maťašová Petra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DATA!$M$13</c:f>
              <c:numCache>
                <c:formatCode>0</c:formatCode>
                <c:ptCount val="1"/>
                <c:pt idx="0">
                  <c:v>14</c:v>
                </c:pt>
              </c:numCache>
            </c:numRef>
          </c:val>
        </c:ser>
        <c:ser>
          <c:idx val="11"/>
          <c:order val="11"/>
          <c:tx>
            <c:strRef>
              <c:f>DATA!$A$14</c:f>
              <c:strCache>
                <c:ptCount val="1"/>
                <c:pt idx="0">
                  <c:v>Michal Blaho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DATA!$M$14</c:f>
              <c:numCache>
                <c:formatCode>0</c:formatCode>
                <c:ptCount val="1"/>
                <c:pt idx="0">
                  <c:v>34</c:v>
                </c:pt>
              </c:numCache>
            </c:numRef>
          </c:val>
        </c:ser>
        <c:ser>
          <c:idx val="12"/>
          <c:order val="12"/>
          <c:tx>
            <c:strRef>
              <c:f>DATA!$A$15</c:f>
              <c:strCache>
                <c:ptCount val="1"/>
                <c:pt idx="0">
                  <c:v>Filip Valo 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DATA!$M$15</c:f>
              <c:numCache>
                <c:formatCode>0</c:formatCode>
                <c:ptCount val="1"/>
                <c:pt idx="0">
                  <c:v>40</c:v>
                </c:pt>
              </c:numCache>
            </c:numRef>
          </c:val>
        </c:ser>
        <c:ser>
          <c:idx val="13"/>
          <c:order val="13"/>
          <c:tx>
            <c:strRef>
              <c:f>DATA!$A$16</c:f>
              <c:strCache>
                <c:ptCount val="1"/>
                <c:pt idx="0">
                  <c:v>Tibor Orosz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DATA!$M$16</c:f>
              <c:numCache>
                <c:formatCode>0</c:formatCode>
                <c:ptCount val="1"/>
                <c:pt idx="0">
                  <c:v>24</c:v>
                </c:pt>
              </c:numCache>
            </c:numRef>
          </c:val>
        </c:ser>
        <c:ser>
          <c:idx val="14"/>
          <c:order val="14"/>
          <c:tx>
            <c:strRef>
              <c:f>DATA!$A$17</c:f>
              <c:strCache>
                <c:ptCount val="1"/>
                <c:pt idx="0">
                  <c:v>Michal Ďuriš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DATA!$M$17</c:f>
              <c:numCache>
                <c:formatCode>0</c:formatCode>
                <c:ptCount val="1"/>
                <c:pt idx="0">
                  <c:v>38</c:v>
                </c:pt>
              </c:numCache>
            </c:numRef>
          </c:val>
        </c:ser>
        <c:ser>
          <c:idx val="15"/>
          <c:order val="15"/>
          <c:tx>
            <c:strRef>
              <c:f>DATA!$A$18</c:f>
              <c:strCache>
                <c:ptCount val="1"/>
                <c:pt idx="0">
                  <c:v>Jacko Jerguš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DATA!$M$18</c:f>
              <c:numCache>
                <c:formatCode>0</c:formatCode>
                <c:ptCount val="1"/>
                <c:pt idx="0">
                  <c:v>32</c:v>
                </c:pt>
              </c:numCache>
            </c:numRef>
          </c:val>
        </c:ser>
        <c:ser>
          <c:idx val="16"/>
          <c:order val="16"/>
          <c:tx>
            <c:strRef>
              <c:f>DATA!$A$19</c:f>
              <c:strCache>
                <c:ptCount val="1"/>
                <c:pt idx="0">
                  <c:v>Pálmay Dávid</c:v>
                </c:pt>
              </c:strCache>
            </c:strRef>
          </c:tx>
          <c:dLbls>
            <c:delet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DATA!$M$19</c:f>
              <c:numCache>
                <c:formatCode>0</c:formatCode>
                <c:ptCount val="1"/>
                <c:pt idx="0">
                  <c:v>37</c:v>
                </c:pt>
              </c:numCache>
            </c:numRef>
          </c:val>
        </c:ser>
        <c:ser>
          <c:idx val="17"/>
          <c:order val="17"/>
          <c:tx>
            <c:strRef>
              <c:f>DATA!$A$20</c:f>
              <c:strCache>
                <c:ptCount val="1"/>
                <c:pt idx="0">
                  <c:v>Horváthová Katarína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DATA!$M$20</c:f>
              <c:numCache>
                <c:formatCode>0</c:formatCode>
                <c:ptCount val="1"/>
                <c:pt idx="0">
                  <c:v>21</c:v>
                </c:pt>
              </c:numCache>
            </c:numRef>
          </c:val>
        </c:ser>
        <c:ser>
          <c:idx val="18"/>
          <c:order val="18"/>
          <c:tx>
            <c:strRef>
              <c:f>DATA!$A$21</c:f>
              <c:strCache>
                <c:ptCount val="1"/>
                <c:pt idx="0">
                  <c:v>Drienovská Patrícia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DATA!$M$21</c:f>
              <c:numCache>
                <c:formatCode>0</c:formatCode>
                <c:ptCount val="1"/>
                <c:pt idx="0">
                  <c:v>23</c:v>
                </c:pt>
              </c:numCache>
            </c:numRef>
          </c:val>
        </c:ser>
        <c:ser>
          <c:idx val="19"/>
          <c:order val="19"/>
          <c:tx>
            <c:strRef>
              <c:f>DATA!$A$22</c:f>
              <c:strCache>
                <c:ptCount val="1"/>
                <c:pt idx="0">
                  <c:v>Tibor Linka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DATA!$M$22</c:f>
              <c:numCache>
                <c:formatCode>0</c:formatCode>
                <c:ptCount val="1"/>
                <c:pt idx="0">
                  <c:v>29</c:v>
                </c:pt>
              </c:numCache>
            </c:numRef>
          </c:val>
        </c:ser>
        <c:ser>
          <c:idx val="20"/>
          <c:order val="20"/>
          <c:tx>
            <c:strRef>
              <c:f>DATA!$A$23</c:f>
              <c:strCache>
                <c:ptCount val="1"/>
                <c:pt idx="0">
                  <c:v>Pelantová Roberta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DATA!$M$23</c:f>
              <c:numCache>
                <c:formatCode>0</c:formatCode>
                <c:ptCount val="1"/>
                <c:pt idx="0">
                  <c:v>20</c:v>
                </c:pt>
              </c:numCache>
            </c:numRef>
          </c:val>
        </c:ser>
        <c:ser>
          <c:idx val="21"/>
          <c:order val="21"/>
          <c:tx>
            <c:strRef>
              <c:f>DATA!$A$24</c:f>
              <c:strCache>
                <c:ptCount val="1"/>
                <c:pt idx="0">
                  <c:v>Daniel Szokol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DATA!$M$24</c:f>
              <c:numCache>
                <c:formatCode>0</c:formatCode>
                <c:ptCount val="1"/>
                <c:pt idx="0">
                  <c:v>34</c:v>
                </c:pt>
              </c:numCache>
            </c:numRef>
          </c:val>
        </c:ser>
        <c:ser>
          <c:idx val="22"/>
          <c:order val="22"/>
          <c:tx>
            <c:strRef>
              <c:f>DATA!$A$25</c:f>
              <c:strCache>
                <c:ptCount val="1"/>
                <c:pt idx="0">
                  <c:v>Fekete Roland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DATA!$M$25</c:f>
              <c:numCache>
                <c:formatCode>0</c:formatCode>
                <c:ptCount val="1"/>
                <c:pt idx="0">
                  <c:v>21</c:v>
                </c:pt>
              </c:numCache>
            </c:numRef>
          </c:val>
        </c:ser>
        <c:ser>
          <c:idx val="23"/>
          <c:order val="23"/>
          <c:tx>
            <c:strRef>
              <c:f>DATA!$A$26</c:f>
              <c:strCache>
                <c:ptCount val="1"/>
                <c:pt idx="0">
                  <c:v>Demin Viktor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DATA!$M$26</c:f>
              <c:numCache>
                <c:formatCode>0</c:formatCode>
                <c:ptCount val="1"/>
                <c:pt idx="0">
                  <c:v>35</c:v>
                </c:pt>
              </c:numCache>
            </c:numRef>
          </c:val>
        </c:ser>
        <c:ser>
          <c:idx val="24"/>
          <c:order val="24"/>
          <c:tx>
            <c:strRef>
              <c:f>DATA!$A$27</c:f>
              <c:strCache>
                <c:ptCount val="1"/>
                <c:pt idx="0">
                  <c:v>Vass Richard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DATA!$M$27</c:f>
              <c:numCache>
                <c:formatCode>0</c:formatCode>
                <c:ptCount val="1"/>
                <c:pt idx="0">
                  <c:v>28</c:v>
                </c:pt>
              </c:numCache>
            </c:numRef>
          </c:val>
        </c:ser>
        <c:ser>
          <c:idx val="25"/>
          <c:order val="25"/>
          <c:tx>
            <c:strRef>
              <c:f>DATA!$A$28</c:f>
              <c:strCache>
                <c:ptCount val="1"/>
                <c:pt idx="0">
                  <c:v>Farkaš Vincent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DATA!$M$28</c:f>
              <c:numCache>
                <c:formatCode>0</c:formatCode>
                <c:ptCount val="1"/>
                <c:pt idx="0">
                  <c:v>32</c:v>
                </c:pt>
              </c:numCache>
            </c:numRef>
          </c:val>
        </c:ser>
        <c:ser>
          <c:idx val="26"/>
          <c:order val="26"/>
          <c:tx>
            <c:strRef>
              <c:f>DATA!$A$29</c:f>
              <c:strCache>
                <c:ptCount val="1"/>
                <c:pt idx="0">
                  <c:v>Šámková Simona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DATA!$M$29</c:f>
              <c:numCache>
                <c:formatCode>0</c:formatCode>
                <c:ptCount val="1"/>
                <c:pt idx="0">
                  <c:v>37</c:v>
                </c:pt>
              </c:numCache>
            </c:numRef>
          </c:val>
        </c:ser>
        <c:ser>
          <c:idx val="27"/>
          <c:order val="27"/>
          <c:tx>
            <c:strRef>
              <c:f>DATA!$A$30</c:f>
              <c:strCache>
                <c:ptCount val="1"/>
                <c:pt idx="0">
                  <c:v>Patrik Stránsky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DATA!$M$30</c:f>
              <c:numCache>
                <c:formatCode>General</c:formatCode>
                <c:ptCount val="1"/>
              </c:numCache>
            </c:numRef>
          </c:val>
        </c:ser>
        <c:ser>
          <c:idx val="28"/>
          <c:order val="28"/>
          <c:tx>
            <c:strRef>
              <c:f>DATA!$A$31</c:f>
              <c:strCache>
                <c:ptCount val="1"/>
                <c:pt idx="0">
                  <c:v>Mištinová Lucia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DATA!$M$31</c:f>
              <c:numCache>
                <c:formatCode>0</c:formatCode>
                <c:ptCount val="1"/>
                <c:pt idx="0">
                  <c:v>21</c:v>
                </c:pt>
              </c:numCache>
            </c:numRef>
          </c:val>
        </c:ser>
        <c:ser>
          <c:idx val="29"/>
          <c:order val="29"/>
          <c:tx>
            <c:strRef>
              <c:f>DATA!$A$32</c:f>
              <c:strCache>
                <c:ptCount val="1"/>
                <c:pt idx="0">
                  <c:v>Šámko Šimon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DATA!$M$32</c:f>
              <c:numCache>
                <c:formatCode>0</c:formatCode>
                <c:ptCount val="1"/>
                <c:pt idx="0">
                  <c:v>27</c:v>
                </c:pt>
              </c:numCache>
            </c:numRef>
          </c:val>
        </c:ser>
        <c:ser>
          <c:idx val="30"/>
          <c:order val="30"/>
          <c:tx>
            <c:strRef>
              <c:f>DATA!$A$33</c:f>
              <c:strCache>
                <c:ptCount val="1"/>
                <c:pt idx="0">
                  <c:v>Tarcsi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DATA!$M$33</c:f>
              <c:numCache>
                <c:formatCode>0</c:formatCode>
                <c:ptCount val="1"/>
                <c:pt idx="0">
                  <c:v>24</c:v>
                </c:pt>
              </c:numCache>
            </c:numRef>
          </c:val>
        </c:ser>
        <c:ser>
          <c:idx val="31"/>
          <c:order val="31"/>
          <c:tx>
            <c:strRef>
              <c:f>DATA!$A$34</c:f>
              <c:strCache>
                <c:ptCount val="1"/>
                <c:pt idx="0">
                  <c:v>Horváth Patrik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DATA!$M$34</c:f>
              <c:numCache>
                <c:formatCode>0</c:formatCode>
                <c:ptCount val="1"/>
                <c:pt idx="0">
                  <c:v>28</c:v>
                </c:pt>
              </c:numCache>
            </c:numRef>
          </c:val>
        </c:ser>
        <c:ser>
          <c:idx val="32"/>
          <c:order val="32"/>
          <c:tx>
            <c:strRef>
              <c:f>DATA!$A$35</c:f>
              <c:strCache>
                <c:ptCount val="1"/>
                <c:pt idx="0">
                  <c:v>Višváder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DATA!$M$35</c:f>
              <c:numCache>
                <c:formatCode>0</c:formatCode>
                <c:ptCount val="1"/>
                <c:pt idx="0">
                  <c:v>28</c:v>
                </c:pt>
              </c:numCache>
            </c:numRef>
          </c:val>
        </c:ser>
        <c:ser>
          <c:idx val="33"/>
          <c:order val="33"/>
          <c:tx>
            <c:strRef>
              <c:f>DATA!$A$36</c:f>
              <c:strCache>
                <c:ptCount val="1"/>
                <c:pt idx="0">
                  <c:v>Orosz Csaba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DATA!$M$2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DATA!$M$36</c:f>
              <c:numCache>
                <c:formatCode>0</c:formatCode>
                <c:ptCount val="1"/>
                <c:pt idx="0">
                  <c:v>29</c:v>
                </c:pt>
              </c:numCache>
            </c:numRef>
          </c:val>
        </c:ser>
        <c:dLbls>
          <c:showVal val="1"/>
        </c:dLbls>
        <c:overlap val="-25"/>
        <c:axId val="186155776"/>
        <c:axId val="186137600"/>
      </c:barChart>
      <c:valAx>
        <c:axId val="186137600"/>
        <c:scaling>
          <c:orientation val="minMax"/>
          <c:max val="60"/>
          <c:min val="0"/>
        </c:scaling>
        <c:axPos val="r"/>
        <c:numFmt formatCode="0" sourceLinked="1"/>
        <c:tickLblPos val="nextTo"/>
        <c:crossAx val="186155776"/>
        <c:crosses val="max"/>
        <c:crossBetween val="between"/>
      </c:valAx>
      <c:catAx>
        <c:axId val="186155776"/>
        <c:scaling>
          <c:orientation val="minMax"/>
        </c:scaling>
        <c:delete val="1"/>
        <c:axPos val="b"/>
        <c:tickLblPos val="none"/>
        <c:crossAx val="186137600"/>
        <c:crosses val="autoZero"/>
        <c:auto val="1"/>
        <c:lblAlgn val="ctr"/>
        <c:lblOffset val="100"/>
      </c:catAx>
    </c:plotArea>
    <c:plotVisOnly val="1"/>
    <c:dispBlanksAs val="gap"/>
  </c:chart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style val="45"/>
  <c:chart>
    <c:autoTitleDeleted val="1"/>
    <c:plotArea>
      <c:layout>
        <c:manualLayout>
          <c:layoutTarget val="inner"/>
          <c:xMode val="edge"/>
          <c:yMode val="edge"/>
          <c:x val="2.4691358024691384E-2"/>
          <c:y val="4.1458177456324762E-2"/>
          <c:w val="0.93348994955877462"/>
          <c:h val="0.79015569886343395"/>
        </c:manualLayout>
      </c:layout>
      <c:barChart>
        <c:barDir val="col"/>
        <c:grouping val="clustered"/>
        <c:ser>
          <c:idx val="0"/>
          <c:order val="0"/>
          <c:tx>
            <c:strRef>
              <c:f>DATA!$A$3</c:f>
              <c:strCache>
                <c:ptCount val="1"/>
                <c:pt idx="0">
                  <c:v>Zatlkajová Nikola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dLblPos val="outEnd"/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DATA!$N$3</c:f>
              <c:numCache>
                <c:formatCode>0</c:formatCode>
                <c:ptCount val="1"/>
                <c:pt idx="0">
                  <c:v>141.55625000000001</c:v>
                </c:pt>
              </c:numCache>
            </c:numRef>
          </c:val>
        </c:ser>
        <c:ser>
          <c:idx val="1"/>
          <c:order val="1"/>
          <c:tx>
            <c:strRef>
              <c:f>DATA!$A$4</c:f>
              <c:strCache>
                <c:ptCount val="1"/>
                <c:pt idx="0">
                  <c:v>Dobosi Roderik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DATA!$N$4</c:f>
              <c:numCache>
                <c:formatCode>0</c:formatCode>
                <c:ptCount val="1"/>
              </c:numCache>
            </c:numRef>
          </c:val>
        </c:ser>
        <c:ser>
          <c:idx val="2"/>
          <c:order val="2"/>
          <c:tx>
            <c:strRef>
              <c:f>DATA!$A$5</c:f>
              <c:strCache>
                <c:ptCount val="1"/>
                <c:pt idx="0">
                  <c:v>Veronika Mokrá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DATA!$N$5</c:f>
              <c:numCache>
                <c:formatCode>0</c:formatCode>
                <c:ptCount val="1"/>
                <c:pt idx="0">
                  <c:v>163</c:v>
                </c:pt>
              </c:numCache>
            </c:numRef>
          </c:val>
        </c:ser>
        <c:ser>
          <c:idx val="3"/>
          <c:order val="3"/>
          <c:tx>
            <c:strRef>
              <c:f>DATA!$A$6</c:f>
              <c:strCache>
                <c:ptCount val="1"/>
                <c:pt idx="0">
                  <c:v>Oršulová Lenka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DATA!$N$6</c:f>
              <c:numCache>
                <c:formatCode>0</c:formatCode>
                <c:ptCount val="1"/>
              </c:numCache>
            </c:numRef>
          </c:val>
        </c:ser>
        <c:ser>
          <c:idx val="4"/>
          <c:order val="4"/>
          <c:tx>
            <c:strRef>
              <c:f>DATA!$A$7</c:f>
              <c:strCache>
                <c:ptCount val="1"/>
                <c:pt idx="0">
                  <c:v>Majerová Frederika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  <c:separator> </c:separator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DATA!$N$7</c:f>
              <c:numCache>
                <c:formatCode>0</c:formatCode>
                <c:ptCount val="1"/>
                <c:pt idx="0">
                  <c:v>173.06428571428569</c:v>
                </c:pt>
              </c:numCache>
            </c:numRef>
          </c:val>
        </c:ser>
        <c:ser>
          <c:idx val="5"/>
          <c:order val="5"/>
          <c:tx>
            <c:strRef>
              <c:f>DATA!$A$8</c:f>
              <c:strCache>
                <c:ptCount val="1"/>
                <c:pt idx="0">
                  <c:v>Linda Blahová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DATA!$N$8</c:f>
              <c:numCache>
                <c:formatCode>0</c:formatCode>
                <c:ptCount val="1"/>
              </c:numCache>
            </c:numRef>
          </c:val>
        </c:ser>
        <c:ser>
          <c:idx val="6"/>
          <c:order val="6"/>
          <c:tx>
            <c:strRef>
              <c:f>DATA!$A$9</c:f>
              <c:strCache>
                <c:ptCount val="1"/>
                <c:pt idx="0">
                  <c:v>Mišák Denis 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DATA!$N$9</c:f>
              <c:numCache>
                <c:formatCode>0</c:formatCode>
                <c:ptCount val="1"/>
              </c:numCache>
            </c:numRef>
          </c:val>
        </c:ser>
        <c:ser>
          <c:idx val="7"/>
          <c:order val="7"/>
          <c:tx>
            <c:strRef>
              <c:f>DATA!$A$10</c:f>
              <c:strCache>
                <c:ptCount val="1"/>
                <c:pt idx="0">
                  <c:v>Patrícia Skovajsová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DATA!$N$10</c:f>
              <c:numCache>
                <c:formatCode>0</c:formatCode>
                <c:ptCount val="1"/>
                <c:pt idx="0">
                  <c:v>201</c:v>
                </c:pt>
              </c:numCache>
            </c:numRef>
          </c:val>
        </c:ser>
        <c:ser>
          <c:idx val="8"/>
          <c:order val="8"/>
          <c:tx>
            <c:strRef>
              <c:f>DATA!$A$11</c:f>
              <c:strCache>
                <c:ptCount val="1"/>
                <c:pt idx="0">
                  <c:v>Ďuriš Michal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DATA!$N$11</c:f>
              <c:numCache>
                <c:formatCode>0</c:formatCode>
                <c:ptCount val="1"/>
                <c:pt idx="0">
                  <c:v>391.44687499999998</c:v>
                </c:pt>
              </c:numCache>
            </c:numRef>
          </c:val>
        </c:ser>
        <c:ser>
          <c:idx val="9"/>
          <c:order val="9"/>
          <c:tx>
            <c:strRef>
              <c:f>DATA!$A$12</c:f>
              <c:strCache>
                <c:ptCount val="1"/>
                <c:pt idx="0">
                  <c:v>Jakub Rozskoš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DATA!$N$12</c:f>
              <c:numCache>
                <c:formatCode>0</c:formatCode>
                <c:ptCount val="1"/>
              </c:numCache>
            </c:numRef>
          </c:val>
        </c:ser>
        <c:ser>
          <c:idx val="10"/>
          <c:order val="10"/>
          <c:tx>
            <c:strRef>
              <c:f>DATA!$A$13</c:f>
              <c:strCache>
                <c:ptCount val="1"/>
                <c:pt idx="0">
                  <c:v>Maťašová Petra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DATA!$N$13</c:f>
              <c:numCache>
                <c:formatCode>0</c:formatCode>
                <c:ptCount val="1"/>
              </c:numCache>
            </c:numRef>
          </c:val>
        </c:ser>
        <c:ser>
          <c:idx val="11"/>
          <c:order val="11"/>
          <c:tx>
            <c:strRef>
              <c:f>DATA!$A$14</c:f>
              <c:strCache>
                <c:ptCount val="1"/>
                <c:pt idx="0">
                  <c:v>Michal Blaho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DATA!$N$14</c:f>
              <c:numCache>
                <c:formatCode>0</c:formatCode>
                <c:ptCount val="1"/>
                <c:pt idx="0">
                  <c:v>297</c:v>
                </c:pt>
              </c:numCache>
            </c:numRef>
          </c:val>
        </c:ser>
        <c:ser>
          <c:idx val="12"/>
          <c:order val="12"/>
          <c:tx>
            <c:strRef>
              <c:f>DATA!$A$15</c:f>
              <c:strCache>
                <c:ptCount val="1"/>
                <c:pt idx="0">
                  <c:v>Filip Valo 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DATA!$N$15</c:f>
              <c:numCache>
                <c:formatCode>0</c:formatCode>
                <c:ptCount val="1"/>
                <c:pt idx="0">
                  <c:v>349</c:v>
                </c:pt>
              </c:numCache>
            </c:numRef>
          </c:val>
        </c:ser>
        <c:ser>
          <c:idx val="13"/>
          <c:order val="13"/>
          <c:tx>
            <c:strRef>
              <c:f>DATA!$A$16</c:f>
              <c:strCache>
                <c:ptCount val="1"/>
                <c:pt idx="0">
                  <c:v>Tibor Orosz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DATA!$N$16</c:f>
              <c:numCache>
                <c:formatCode>0</c:formatCode>
                <c:ptCount val="1"/>
                <c:pt idx="0">
                  <c:v>232</c:v>
                </c:pt>
              </c:numCache>
            </c:numRef>
          </c:val>
        </c:ser>
        <c:ser>
          <c:idx val="14"/>
          <c:order val="14"/>
          <c:tx>
            <c:strRef>
              <c:f>DATA!$A$17</c:f>
              <c:strCache>
                <c:ptCount val="1"/>
                <c:pt idx="0">
                  <c:v>Michal Ďuriš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DATA!$N$17</c:f>
              <c:numCache>
                <c:formatCode>0</c:formatCode>
                <c:ptCount val="1"/>
                <c:pt idx="0">
                  <c:v>302</c:v>
                </c:pt>
              </c:numCache>
            </c:numRef>
          </c:val>
        </c:ser>
        <c:ser>
          <c:idx val="15"/>
          <c:order val="15"/>
          <c:tx>
            <c:strRef>
              <c:f>DATA!$A$18</c:f>
              <c:strCache>
                <c:ptCount val="1"/>
                <c:pt idx="0">
                  <c:v>Jacko Jerguš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DATA!$N$18</c:f>
              <c:numCache>
                <c:formatCode>0</c:formatCode>
                <c:ptCount val="1"/>
              </c:numCache>
            </c:numRef>
          </c:val>
        </c:ser>
        <c:ser>
          <c:idx val="16"/>
          <c:order val="16"/>
          <c:tx>
            <c:strRef>
              <c:f>DATA!$A$19</c:f>
              <c:strCache>
                <c:ptCount val="1"/>
                <c:pt idx="0">
                  <c:v>Pálmay Dávid</c:v>
                </c:pt>
              </c:strCache>
            </c:strRef>
          </c:tx>
          <c:dLbls>
            <c:delet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DATA!$N$19</c:f>
              <c:numCache>
                <c:formatCode>0</c:formatCode>
                <c:ptCount val="1"/>
              </c:numCache>
            </c:numRef>
          </c:val>
        </c:ser>
        <c:ser>
          <c:idx val="17"/>
          <c:order val="17"/>
          <c:tx>
            <c:strRef>
              <c:f>DATA!$A$20</c:f>
              <c:strCache>
                <c:ptCount val="1"/>
                <c:pt idx="0">
                  <c:v>Horváthová Katarína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DATA!$N$20</c:f>
              <c:numCache>
                <c:formatCode>0</c:formatCode>
                <c:ptCount val="1"/>
                <c:pt idx="0">
                  <c:v>165.85714285714289</c:v>
                </c:pt>
              </c:numCache>
            </c:numRef>
          </c:val>
        </c:ser>
        <c:ser>
          <c:idx val="18"/>
          <c:order val="18"/>
          <c:tx>
            <c:strRef>
              <c:f>DATA!$A$21</c:f>
              <c:strCache>
                <c:ptCount val="1"/>
                <c:pt idx="0">
                  <c:v>Drienovská Patrícia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DATA!$N$21</c:f>
              <c:numCache>
                <c:formatCode>0</c:formatCode>
                <c:ptCount val="1"/>
                <c:pt idx="0">
                  <c:v>161.86956521739131</c:v>
                </c:pt>
              </c:numCache>
            </c:numRef>
          </c:val>
        </c:ser>
        <c:ser>
          <c:idx val="19"/>
          <c:order val="19"/>
          <c:tx>
            <c:strRef>
              <c:f>DATA!$A$22</c:f>
              <c:strCache>
                <c:ptCount val="1"/>
                <c:pt idx="0">
                  <c:v>Tibor Linka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DATA!$N$22</c:f>
              <c:numCache>
                <c:formatCode>0</c:formatCode>
                <c:ptCount val="1"/>
                <c:pt idx="0">
                  <c:v>328</c:v>
                </c:pt>
              </c:numCache>
            </c:numRef>
          </c:val>
        </c:ser>
        <c:ser>
          <c:idx val="20"/>
          <c:order val="20"/>
          <c:tx>
            <c:strRef>
              <c:f>DATA!$A$23</c:f>
              <c:strCache>
                <c:ptCount val="1"/>
                <c:pt idx="0">
                  <c:v>Pelantová Roberta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DATA!$N$23</c:f>
              <c:numCache>
                <c:formatCode>0</c:formatCode>
                <c:ptCount val="1"/>
                <c:pt idx="0">
                  <c:v>163.10499999999996</c:v>
                </c:pt>
              </c:numCache>
            </c:numRef>
          </c:val>
        </c:ser>
        <c:ser>
          <c:idx val="21"/>
          <c:order val="21"/>
          <c:tx>
            <c:strRef>
              <c:f>DATA!$A$24</c:f>
              <c:strCache>
                <c:ptCount val="1"/>
                <c:pt idx="0">
                  <c:v>Daniel Szokol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DATA!$N$24</c:f>
              <c:numCache>
                <c:formatCode>0</c:formatCode>
                <c:ptCount val="1"/>
              </c:numCache>
            </c:numRef>
          </c:val>
        </c:ser>
        <c:ser>
          <c:idx val="22"/>
          <c:order val="22"/>
          <c:tx>
            <c:strRef>
              <c:f>DATA!$A$25</c:f>
              <c:strCache>
                <c:ptCount val="1"/>
                <c:pt idx="0">
                  <c:v>Fekete Roland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DATA!$N$25</c:f>
              <c:numCache>
                <c:formatCode>0</c:formatCode>
                <c:ptCount val="1"/>
                <c:pt idx="0">
                  <c:v>258.46190476190486</c:v>
                </c:pt>
              </c:numCache>
            </c:numRef>
          </c:val>
        </c:ser>
        <c:ser>
          <c:idx val="23"/>
          <c:order val="23"/>
          <c:tx>
            <c:strRef>
              <c:f>DATA!$A$26</c:f>
              <c:strCache>
                <c:ptCount val="1"/>
                <c:pt idx="0">
                  <c:v>Demin Viktor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DATA!$N$26</c:f>
              <c:numCache>
                <c:formatCode>0</c:formatCode>
                <c:ptCount val="1"/>
                <c:pt idx="0">
                  <c:v>409.90285714285721</c:v>
                </c:pt>
              </c:numCache>
            </c:numRef>
          </c:val>
        </c:ser>
        <c:ser>
          <c:idx val="24"/>
          <c:order val="24"/>
          <c:tx>
            <c:strRef>
              <c:f>DATA!$A$27</c:f>
              <c:strCache>
                <c:ptCount val="1"/>
                <c:pt idx="0">
                  <c:v>Vass Richard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DATA!$N$27</c:f>
              <c:numCache>
                <c:formatCode>0</c:formatCode>
                <c:ptCount val="1"/>
                <c:pt idx="0">
                  <c:v>381.15714285714296</c:v>
                </c:pt>
              </c:numCache>
            </c:numRef>
          </c:val>
        </c:ser>
        <c:ser>
          <c:idx val="25"/>
          <c:order val="25"/>
          <c:tx>
            <c:strRef>
              <c:f>DATA!$A$28</c:f>
              <c:strCache>
                <c:ptCount val="1"/>
                <c:pt idx="0">
                  <c:v>Farkaš Vincent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DATA!$N$28</c:f>
              <c:numCache>
                <c:formatCode>0</c:formatCode>
                <c:ptCount val="1"/>
              </c:numCache>
            </c:numRef>
          </c:val>
        </c:ser>
        <c:ser>
          <c:idx val="26"/>
          <c:order val="26"/>
          <c:tx>
            <c:strRef>
              <c:f>DATA!$A$29</c:f>
              <c:strCache>
                <c:ptCount val="1"/>
                <c:pt idx="0">
                  <c:v>Šámková Simona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DATA!$N$29</c:f>
              <c:numCache>
                <c:formatCode>0</c:formatCode>
                <c:ptCount val="1"/>
                <c:pt idx="0">
                  <c:v>277.84594594594597</c:v>
                </c:pt>
              </c:numCache>
            </c:numRef>
          </c:val>
        </c:ser>
        <c:ser>
          <c:idx val="27"/>
          <c:order val="27"/>
          <c:tx>
            <c:strRef>
              <c:f>DATA!$A$30</c:f>
              <c:strCache>
                <c:ptCount val="1"/>
                <c:pt idx="0">
                  <c:v>Patrik Stránsky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DATA!$N$30</c:f>
              <c:numCache>
                <c:formatCode>0</c:formatCode>
                <c:ptCount val="1"/>
              </c:numCache>
            </c:numRef>
          </c:val>
        </c:ser>
        <c:ser>
          <c:idx val="28"/>
          <c:order val="28"/>
          <c:tx>
            <c:strRef>
              <c:f>DATA!$A$31</c:f>
              <c:strCache>
                <c:ptCount val="1"/>
                <c:pt idx="0">
                  <c:v>Mištinová Lucia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DATA!$N$31</c:f>
              <c:numCache>
                <c:formatCode>0</c:formatCode>
                <c:ptCount val="1"/>
              </c:numCache>
            </c:numRef>
          </c:val>
        </c:ser>
        <c:ser>
          <c:idx val="29"/>
          <c:order val="29"/>
          <c:tx>
            <c:strRef>
              <c:f>DATA!$A$32</c:f>
              <c:strCache>
                <c:ptCount val="1"/>
                <c:pt idx="0">
                  <c:v>Šámko Šimon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DATA!$N$32</c:f>
              <c:numCache>
                <c:formatCode>0</c:formatCode>
                <c:ptCount val="1"/>
              </c:numCache>
            </c:numRef>
          </c:val>
        </c:ser>
        <c:ser>
          <c:idx val="30"/>
          <c:order val="30"/>
          <c:tx>
            <c:strRef>
              <c:f>DATA!$A$33</c:f>
              <c:strCache>
                <c:ptCount val="1"/>
                <c:pt idx="0">
                  <c:v>Tarcsi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DATA!$N$33</c:f>
              <c:numCache>
                <c:formatCode>0</c:formatCode>
                <c:ptCount val="1"/>
                <c:pt idx="0">
                  <c:v>280.46666666666664</c:v>
                </c:pt>
              </c:numCache>
            </c:numRef>
          </c:val>
        </c:ser>
        <c:ser>
          <c:idx val="31"/>
          <c:order val="31"/>
          <c:tx>
            <c:strRef>
              <c:f>DATA!$A$34</c:f>
              <c:strCache>
                <c:ptCount val="1"/>
                <c:pt idx="0">
                  <c:v>Horváth Patrik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DATA!$N$34</c:f>
              <c:numCache>
                <c:formatCode>0</c:formatCode>
                <c:ptCount val="1"/>
              </c:numCache>
            </c:numRef>
          </c:val>
        </c:ser>
        <c:ser>
          <c:idx val="32"/>
          <c:order val="32"/>
          <c:tx>
            <c:strRef>
              <c:f>DATA!$A$35</c:f>
              <c:strCache>
                <c:ptCount val="1"/>
                <c:pt idx="0">
                  <c:v>Višváder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DATA!$N$35</c:f>
              <c:numCache>
                <c:formatCode>0</c:formatCode>
                <c:ptCount val="1"/>
                <c:pt idx="0">
                  <c:v>381.15714285714296</c:v>
                </c:pt>
              </c:numCache>
            </c:numRef>
          </c:val>
        </c:ser>
        <c:ser>
          <c:idx val="33"/>
          <c:order val="33"/>
          <c:tx>
            <c:strRef>
              <c:f>DATA!$A$36</c:f>
              <c:strCache>
                <c:ptCount val="1"/>
                <c:pt idx="0">
                  <c:v>Orosz Csaba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DATA!$N$2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DATA!$N$36</c:f>
              <c:numCache>
                <c:formatCode>0</c:formatCode>
                <c:ptCount val="1"/>
              </c:numCache>
            </c:numRef>
          </c:val>
        </c:ser>
        <c:dLbls>
          <c:showVal val="1"/>
        </c:dLbls>
        <c:overlap val="-25"/>
        <c:axId val="206157312"/>
        <c:axId val="206155776"/>
      </c:barChart>
      <c:valAx>
        <c:axId val="206155776"/>
        <c:scaling>
          <c:orientation val="minMax"/>
          <c:max val="600"/>
          <c:min val="0"/>
        </c:scaling>
        <c:axPos val="r"/>
        <c:numFmt formatCode="0" sourceLinked="1"/>
        <c:tickLblPos val="nextTo"/>
        <c:crossAx val="206157312"/>
        <c:crosses val="max"/>
        <c:crossBetween val="between"/>
      </c:valAx>
      <c:catAx>
        <c:axId val="206157312"/>
        <c:scaling>
          <c:orientation val="minMax"/>
        </c:scaling>
        <c:delete val="1"/>
        <c:axPos val="b"/>
        <c:tickLblPos val="none"/>
        <c:crossAx val="206155776"/>
        <c:crosses val="autoZero"/>
        <c:auto val="1"/>
        <c:lblAlgn val="ctr"/>
        <c:lblOffset val="100"/>
      </c:catAx>
    </c:plotArea>
    <c:plotVisOnly val="1"/>
    <c:dispBlanksAs val="gap"/>
  </c:chart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style val="44"/>
  <c:chart>
    <c:autoTitleDeleted val="1"/>
    <c:plotArea>
      <c:layout>
        <c:manualLayout>
          <c:layoutTarget val="inner"/>
          <c:xMode val="edge"/>
          <c:yMode val="edge"/>
          <c:x val="2.2265880812049794E-2"/>
          <c:y val="5.3257612709915692E-2"/>
          <c:w val="0.93632391235967871"/>
          <c:h val="0.79015569886343395"/>
        </c:manualLayout>
      </c:layout>
      <c:barChart>
        <c:barDir val="col"/>
        <c:grouping val="clustered"/>
        <c:ser>
          <c:idx val="0"/>
          <c:order val="0"/>
          <c:tx>
            <c:strRef>
              <c:f>DATA!$A$3</c:f>
              <c:strCache>
                <c:ptCount val="1"/>
                <c:pt idx="0">
                  <c:v>Zatlkajová Nikola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dLblPos val="outEnd"/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DATA!$O$3</c:f>
              <c:numCache>
                <c:formatCode>0</c:formatCode>
                <c:ptCount val="1"/>
                <c:pt idx="0">
                  <c:v>60</c:v>
                </c:pt>
              </c:numCache>
            </c:numRef>
          </c:val>
        </c:ser>
        <c:ser>
          <c:idx val="1"/>
          <c:order val="1"/>
          <c:tx>
            <c:strRef>
              <c:f>DATA!$A$4</c:f>
              <c:strCache>
                <c:ptCount val="1"/>
                <c:pt idx="0">
                  <c:v>Dobosi Roderik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DATA!$O$4</c:f>
              <c:numCache>
                <c:formatCode>0</c:formatCode>
                <c:ptCount val="1"/>
                <c:pt idx="0">
                  <c:v>105</c:v>
                </c:pt>
              </c:numCache>
            </c:numRef>
          </c:val>
        </c:ser>
        <c:ser>
          <c:idx val="2"/>
          <c:order val="2"/>
          <c:tx>
            <c:strRef>
              <c:f>DATA!$A$5</c:f>
              <c:strCache>
                <c:ptCount val="1"/>
                <c:pt idx="0">
                  <c:v>Veronika Mokrá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DATA!$O$5</c:f>
              <c:numCache>
                <c:formatCode>0</c:formatCode>
                <c:ptCount val="1"/>
                <c:pt idx="0">
                  <c:v>65</c:v>
                </c:pt>
              </c:numCache>
            </c:numRef>
          </c:val>
        </c:ser>
        <c:ser>
          <c:idx val="3"/>
          <c:order val="3"/>
          <c:tx>
            <c:strRef>
              <c:f>DATA!$A$6</c:f>
              <c:strCache>
                <c:ptCount val="1"/>
                <c:pt idx="0">
                  <c:v>Oršulová Lenka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DATA!$O$6</c:f>
              <c:numCache>
                <c:formatCode>0</c:formatCode>
                <c:ptCount val="1"/>
                <c:pt idx="0">
                  <c:v>50</c:v>
                </c:pt>
              </c:numCache>
            </c:numRef>
          </c:val>
        </c:ser>
        <c:ser>
          <c:idx val="4"/>
          <c:order val="4"/>
          <c:tx>
            <c:strRef>
              <c:f>DATA!$A$7</c:f>
              <c:strCache>
                <c:ptCount val="1"/>
                <c:pt idx="0">
                  <c:v>Majerová Frederika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  <c:separator> </c:separator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DATA!$O$7</c:f>
              <c:numCache>
                <c:formatCode>0</c:formatCode>
                <c:ptCount val="1"/>
                <c:pt idx="0">
                  <c:v>65</c:v>
                </c:pt>
              </c:numCache>
            </c:numRef>
          </c:val>
        </c:ser>
        <c:ser>
          <c:idx val="5"/>
          <c:order val="5"/>
          <c:tx>
            <c:strRef>
              <c:f>DATA!$A$8</c:f>
              <c:strCache>
                <c:ptCount val="1"/>
                <c:pt idx="0">
                  <c:v>Linda Blahová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DATA!$O$8</c:f>
              <c:numCache>
                <c:formatCode>0</c:formatCode>
                <c:ptCount val="1"/>
                <c:pt idx="0">
                  <c:v>50</c:v>
                </c:pt>
              </c:numCache>
            </c:numRef>
          </c:val>
        </c:ser>
        <c:ser>
          <c:idx val="6"/>
          <c:order val="6"/>
          <c:tx>
            <c:strRef>
              <c:f>DATA!$A$9</c:f>
              <c:strCache>
                <c:ptCount val="1"/>
                <c:pt idx="0">
                  <c:v>Mišák Denis 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DATA!$O$9</c:f>
              <c:numCache>
                <c:formatCode>0</c:formatCode>
                <c:ptCount val="1"/>
                <c:pt idx="0">
                  <c:v>95</c:v>
                </c:pt>
              </c:numCache>
            </c:numRef>
          </c:val>
        </c:ser>
        <c:ser>
          <c:idx val="7"/>
          <c:order val="7"/>
          <c:tx>
            <c:strRef>
              <c:f>DATA!$A$10</c:f>
              <c:strCache>
                <c:ptCount val="1"/>
                <c:pt idx="0">
                  <c:v>Patrícia Skovajsová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DATA!$O$10</c:f>
              <c:numCache>
                <c:formatCode>0</c:formatCode>
                <c:ptCount val="1"/>
                <c:pt idx="0">
                  <c:v>65</c:v>
                </c:pt>
              </c:numCache>
            </c:numRef>
          </c:val>
        </c:ser>
        <c:ser>
          <c:idx val="8"/>
          <c:order val="8"/>
          <c:tx>
            <c:strRef>
              <c:f>DATA!$A$11</c:f>
              <c:strCache>
                <c:ptCount val="1"/>
                <c:pt idx="0">
                  <c:v>Ďuriš Michal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DATA!$O$11</c:f>
              <c:numCache>
                <c:formatCode>0</c:formatCode>
                <c:ptCount val="1"/>
                <c:pt idx="0">
                  <c:v>100</c:v>
                </c:pt>
              </c:numCache>
            </c:numRef>
          </c:val>
        </c:ser>
        <c:ser>
          <c:idx val="9"/>
          <c:order val="9"/>
          <c:tx>
            <c:strRef>
              <c:f>DATA!$A$12</c:f>
              <c:strCache>
                <c:ptCount val="1"/>
                <c:pt idx="0">
                  <c:v>Jakub Rozskoš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DATA!$O$12</c:f>
              <c:numCache>
                <c:formatCode>0</c:formatCode>
                <c:ptCount val="1"/>
                <c:pt idx="0">
                  <c:v>85</c:v>
                </c:pt>
              </c:numCache>
            </c:numRef>
          </c:val>
        </c:ser>
        <c:ser>
          <c:idx val="10"/>
          <c:order val="10"/>
          <c:tx>
            <c:strRef>
              <c:f>DATA!$A$13</c:f>
              <c:strCache>
                <c:ptCount val="1"/>
                <c:pt idx="0">
                  <c:v>Maťašová Petra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DATA!$O$13</c:f>
              <c:numCache>
                <c:formatCode>0</c:formatCode>
                <c:ptCount val="1"/>
                <c:pt idx="0">
                  <c:v>60</c:v>
                </c:pt>
              </c:numCache>
            </c:numRef>
          </c:val>
        </c:ser>
        <c:ser>
          <c:idx val="11"/>
          <c:order val="11"/>
          <c:tx>
            <c:strRef>
              <c:f>DATA!$A$14</c:f>
              <c:strCache>
                <c:ptCount val="1"/>
                <c:pt idx="0">
                  <c:v>Michal Blaho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DATA!$O$14</c:f>
              <c:numCache>
                <c:formatCode>0</c:formatCode>
                <c:ptCount val="1"/>
                <c:pt idx="0">
                  <c:v>85</c:v>
                </c:pt>
              </c:numCache>
            </c:numRef>
          </c:val>
        </c:ser>
        <c:ser>
          <c:idx val="12"/>
          <c:order val="12"/>
          <c:tx>
            <c:strRef>
              <c:f>DATA!$A$15</c:f>
              <c:strCache>
                <c:ptCount val="1"/>
                <c:pt idx="0">
                  <c:v>Filip Valo 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DATA!$O$15</c:f>
              <c:numCache>
                <c:formatCode>0</c:formatCode>
                <c:ptCount val="1"/>
                <c:pt idx="0">
                  <c:v>95</c:v>
                </c:pt>
              </c:numCache>
            </c:numRef>
          </c:val>
        </c:ser>
        <c:ser>
          <c:idx val="13"/>
          <c:order val="13"/>
          <c:tx>
            <c:strRef>
              <c:f>DATA!$A$16</c:f>
              <c:strCache>
                <c:ptCount val="1"/>
                <c:pt idx="0">
                  <c:v>Tibor Orosz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DATA!$O$16</c:f>
              <c:numCache>
                <c:formatCode>0</c:formatCode>
                <c:ptCount val="1"/>
                <c:pt idx="0">
                  <c:v>85</c:v>
                </c:pt>
              </c:numCache>
            </c:numRef>
          </c:val>
        </c:ser>
        <c:ser>
          <c:idx val="14"/>
          <c:order val="14"/>
          <c:tx>
            <c:strRef>
              <c:f>DATA!$A$17</c:f>
              <c:strCache>
                <c:ptCount val="1"/>
                <c:pt idx="0">
                  <c:v>Michal Ďuriš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DATA!$O$17</c:f>
              <c:numCache>
                <c:formatCode>0</c:formatCode>
                <c:ptCount val="1"/>
                <c:pt idx="0">
                  <c:v>85</c:v>
                </c:pt>
              </c:numCache>
            </c:numRef>
          </c:val>
        </c:ser>
        <c:ser>
          <c:idx val="15"/>
          <c:order val="15"/>
          <c:tx>
            <c:strRef>
              <c:f>DATA!$A$18</c:f>
              <c:strCache>
                <c:ptCount val="1"/>
                <c:pt idx="0">
                  <c:v>Jacko Jerguš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DATA!$O$18</c:f>
              <c:numCache>
                <c:formatCode>0</c:formatCode>
                <c:ptCount val="1"/>
                <c:pt idx="0">
                  <c:v>80</c:v>
                </c:pt>
              </c:numCache>
            </c:numRef>
          </c:val>
        </c:ser>
        <c:ser>
          <c:idx val="16"/>
          <c:order val="16"/>
          <c:tx>
            <c:strRef>
              <c:f>DATA!$A$19</c:f>
              <c:strCache>
                <c:ptCount val="1"/>
                <c:pt idx="0">
                  <c:v>Pálmay Dávid</c:v>
                </c:pt>
              </c:strCache>
            </c:strRef>
          </c:tx>
          <c:dLbls>
            <c:delet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DATA!$O$19</c:f>
              <c:numCache>
                <c:formatCode>0</c:formatCode>
                <c:ptCount val="1"/>
                <c:pt idx="0">
                  <c:v>115</c:v>
                </c:pt>
              </c:numCache>
            </c:numRef>
          </c:val>
        </c:ser>
        <c:ser>
          <c:idx val="17"/>
          <c:order val="17"/>
          <c:tx>
            <c:strRef>
              <c:f>DATA!$A$20</c:f>
              <c:strCache>
                <c:ptCount val="1"/>
                <c:pt idx="0">
                  <c:v>Horváthová Katarína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DATA!$O$20</c:f>
              <c:numCache>
                <c:formatCode>0</c:formatCode>
                <c:ptCount val="1"/>
                <c:pt idx="0">
                  <c:v>65</c:v>
                </c:pt>
              </c:numCache>
            </c:numRef>
          </c:val>
        </c:ser>
        <c:ser>
          <c:idx val="18"/>
          <c:order val="18"/>
          <c:tx>
            <c:strRef>
              <c:f>DATA!$A$21</c:f>
              <c:strCache>
                <c:ptCount val="1"/>
                <c:pt idx="0">
                  <c:v>Drienovská Patrícia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DATA!$O$21</c:f>
              <c:numCache>
                <c:formatCode>0</c:formatCode>
                <c:ptCount val="1"/>
                <c:pt idx="0">
                  <c:v>75</c:v>
                </c:pt>
              </c:numCache>
            </c:numRef>
          </c:val>
        </c:ser>
        <c:ser>
          <c:idx val="19"/>
          <c:order val="19"/>
          <c:tx>
            <c:strRef>
              <c:f>DATA!$A$22</c:f>
              <c:strCache>
                <c:ptCount val="1"/>
                <c:pt idx="0">
                  <c:v>Tibor Linka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DATA!$O$22</c:f>
              <c:numCache>
                <c:formatCode>0</c:formatCode>
                <c:ptCount val="1"/>
                <c:pt idx="0">
                  <c:v>105</c:v>
                </c:pt>
              </c:numCache>
            </c:numRef>
          </c:val>
        </c:ser>
        <c:ser>
          <c:idx val="20"/>
          <c:order val="20"/>
          <c:tx>
            <c:strRef>
              <c:f>DATA!$A$23</c:f>
              <c:strCache>
                <c:ptCount val="1"/>
                <c:pt idx="0">
                  <c:v>Pelantová Roberta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DATA!$O$23</c:f>
              <c:numCache>
                <c:formatCode>0</c:formatCode>
                <c:ptCount val="1"/>
                <c:pt idx="0">
                  <c:v>65</c:v>
                </c:pt>
              </c:numCache>
            </c:numRef>
          </c:val>
        </c:ser>
        <c:ser>
          <c:idx val="21"/>
          <c:order val="21"/>
          <c:tx>
            <c:strRef>
              <c:f>DATA!$A$24</c:f>
              <c:strCache>
                <c:ptCount val="1"/>
                <c:pt idx="0">
                  <c:v>Daniel Szokol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DATA!$O$24</c:f>
              <c:numCache>
                <c:formatCode>0</c:formatCode>
                <c:ptCount val="1"/>
                <c:pt idx="0">
                  <c:v>85</c:v>
                </c:pt>
              </c:numCache>
            </c:numRef>
          </c:val>
        </c:ser>
        <c:ser>
          <c:idx val="22"/>
          <c:order val="22"/>
          <c:tx>
            <c:strRef>
              <c:f>DATA!$A$25</c:f>
              <c:strCache>
                <c:ptCount val="1"/>
                <c:pt idx="0">
                  <c:v>Fekete Roland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DATA!$O$25</c:f>
              <c:numCache>
                <c:formatCode>0</c:formatCode>
                <c:ptCount val="1"/>
                <c:pt idx="0">
                  <c:v>90</c:v>
                </c:pt>
              </c:numCache>
            </c:numRef>
          </c:val>
        </c:ser>
        <c:ser>
          <c:idx val="23"/>
          <c:order val="23"/>
          <c:tx>
            <c:strRef>
              <c:f>DATA!$A$26</c:f>
              <c:strCache>
                <c:ptCount val="1"/>
                <c:pt idx="0">
                  <c:v>Demin Viktor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DATA!$O$26</c:f>
              <c:numCache>
                <c:formatCode>0</c:formatCode>
                <c:ptCount val="1"/>
                <c:pt idx="0">
                  <c:v>120</c:v>
                </c:pt>
              </c:numCache>
            </c:numRef>
          </c:val>
        </c:ser>
        <c:ser>
          <c:idx val="24"/>
          <c:order val="24"/>
          <c:tx>
            <c:strRef>
              <c:f>DATA!$A$27</c:f>
              <c:strCache>
                <c:ptCount val="1"/>
                <c:pt idx="0">
                  <c:v>Vass Richard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DATA!$O$27</c:f>
              <c:numCache>
                <c:formatCode>0</c:formatCode>
                <c:ptCount val="1"/>
                <c:pt idx="0">
                  <c:v>125</c:v>
                </c:pt>
              </c:numCache>
            </c:numRef>
          </c:val>
        </c:ser>
        <c:ser>
          <c:idx val="25"/>
          <c:order val="25"/>
          <c:tx>
            <c:strRef>
              <c:f>DATA!$A$28</c:f>
              <c:strCache>
                <c:ptCount val="1"/>
                <c:pt idx="0">
                  <c:v>Farkaš Vincent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DATA!$O$28</c:f>
              <c:numCache>
                <c:formatCode>0</c:formatCode>
                <c:ptCount val="1"/>
                <c:pt idx="0">
                  <c:v>110</c:v>
                </c:pt>
              </c:numCache>
            </c:numRef>
          </c:val>
        </c:ser>
        <c:ser>
          <c:idx val="26"/>
          <c:order val="26"/>
          <c:tx>
            <c:strRef>
              <c:f>DATA!$A$29</c:f>
              <c:strCache>
                <c:ptCount val="1"/>
                <c:pt idx="0">
                  <c:v>Šámková Simona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DATA!$O$29</c:f>
              <c:numCache>
                <c:formatCode>0</c:formatCode>
                <c:ptCount val="1"/>
                <c:pt idx="0">
                  <c:v>85</c:v>
                </c:pt>
              </c:numCache>
            </c:numRef>
          </c:val>
        </c:ser>
        <c:ser>
          <c:idx val="27"/>
          <c:order val="27"/>
          <c:tx>
            <c:strRef>
              <c:f>DATA!$A$30</c:f>
              <c:strCache>
                <c:ptCount val="1"/>
                <c:pt idx="0">
                  <c:v>Patrik Stránsky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DATA!$O$30</c:f>
              <c:numCache>
                <c:formatCode>0</c:formatCode>
                <c:ptCount val="1"/>
              </c:numCache>
            </c:numRef>
          </c:val>
        </c:ser>
        <c:ser>
          <c:idx val="28"/>
          <c:order val="28"/>
          <c:tx>
            <c:strRef>
              <c:f>DATA!$A$31</c:f>
              <c:strCache>
                <c:ptCount val="1"/>
                <c:pt idx="0">
                  <c:v>Mištinová Lucia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DATA!$O$31</c:f>
              <c:numCache>
                <c:formatCode>0</c:formatCode>
                <c:ptCount val="1"/>
                <c:pt idx="0">
                  <c:v>60</c:v>
                </c:pt>
              </c:numCache>
            </c:numRef>
          </c:val>
        </c:ser>
        <c:ser>
          <c:idx val="29"/>
          <c:order val="29"/>
          <c:tx>
            <c:strRef>
              <c:f>DATA!$A$32</c:f>
              <c:strCache>
                <c:ptCount val="1"/>
                <c:pt idx="0">
                  <c:v>Šámko Šimon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DATA!$O$32</c:f>
              <c:numCache>
                <c:formatCode>0</c:formatCode>
                <c:ptCount val="1"/>
                <c:pt idx="0">
                  <c:v>100</c:v>
                </c:pt>
              </c:numCache>
            </c:numRef>
          </c:val>
        </c:ser>
        <c:ser>
          <c:idx val="30"/>
          <c:order val="30"/>
          <c:tx>
            <c:strRef>
              <c:f>DATA!$A$33</c:f>
              <c:strCache>
                <c:ptCount val="1"/>
                <c:pt idx="0">
                  <c:v>Tarcsi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DATA!$O$33</c:f>
              <c:numCache>
                <c:formatCode>0</c:formatCode>
                <c:ptCount val="1"/>
                <c:pt idx="0">
                  <c:v>95</c:v>
                </c:pt>
              </c:numCache>
            </c:numRef>
          </c:val>
        </c:ser>
        <c:ser>
          <c:idx val="31"/>
          <c:order val="31"/>
          <c:tx>
            <c:strRef>
              <c:f>DATA!$A$34</c:f>
              <c:strCache>
                <c:ptCount val="1"/>
                <c:pt idx="0">
                  <c:v>Horváth Patrik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DATA!$O$34</c:f>
              <c:numCache>
                <c:formatCode>0</c:formatCode>
                <c:ptCount val="1"/>
                <c:pt idx="0">
                  <c:v>105</c:v>
                </c:pt>
              </c:numCache>
            </c:numRef>
          </c:val>
        </c:ser>
        <c:ser>
          <c:idx val="32"/>
          <c:order val="32"/>
          <c:tx>
            <c:strRef>
              <c:f>DATA!$A$35</c:f>
              <c:strCache>
                <c:ptCount val="1"/>
                <c:pt idx="0">
                  <c:v>Višváder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DATA!$O$35</c:f>
              <c:numCache>
                <c:formatCode>0</c:formatCode>
                <c:ptCount val="1"/>
                <c:pt idx="0">
                  <c:v>125</c:v>
                </c:pt>
              </c:numCache>
            </c:numRef>
          </c:val>
        </c:ser>
        <c:ser>
          <c:idx val="33"/>
          <c:order val="33"/>
          <c:tx>
            <c:strRef>
              <c:f>DATA!$A$36</c:f>
              <c:strCache>
                <c:ptCount val="1"/>
                <c:pt idx="0">
                  <c:v>Orosz Csaba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DATA!$O$2</c:f>
              <c:strCache>
                <c:ptCount val="1"/>
                <c:pt idx="0">
                  <c:v>max kg</c:v>
                </c:pt>
              </c:strCache>
            </c:strRef>
          </c:cat>
          <c:val>
            <c:numRef>
              <c:f>DATA!$O$36</c:f>
              <c:numCache>
                <c:formatCode>0</c:formatCode>
                <c:ptCount val="1"/>
                <c:pt idx="0">
                  <c:v>115</c:v>
                </c:pt>
              </c:numCache>
            </c:numRef>
          </c:val>
        </c:ser>
        <c:dLbls>
          <c:showVal val="1"/>
        </c:dLbls>
        <c:overlap val="-25"/>
        <c:axId val="182737536"/>
        <c:axId val="182735232"/>
      </c:barChart>
      <c:valAx>
        <c:axId val="182735232"/>
        <c:scaling>
          <c:orientation val="minMax"/>
          <c:max val="150"/>
          <c:min val="0"/>
        </c:scaling>
        <c:axPos val="r"/>
        <c:numFmt formatCode="0" sourceLinked="1"/>
        <c:tickLblPos val="nextTo"/>
        <c:crossAx val="182737536"/>
        <c:crosses val="max"/>
        <c:crossBetween val="between"/>
      </c:valAx>
      <c:catAx>
        <c:axId val="182737536"/>
        <c:scaling>
          <c:orientation val="minMax"/>
        </c:scaling>
        <c:delete val="1"/>
        <c:axPos val="b"/>
        <c:tickLblPos val="none"/>
        <c:crossAx val="182735232"/>
        <c:crosses val="autoZero"/>
        <c:auto val="1"/>
        <c:lblAlgn val="ctr"/>
        <c:lblOffset val="100"/>
      </c:catAx>
    </c:plotArea>
    <c:plotVisOnly val="1"/>
    <c:dispBlanksAs val="gap"/>
  </c:chart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style val="44"/>
  <c:chart>
    <c:autoTitleDeleted val="1"/>
    <c:plotArea>
      <c:layout>
        <c:manualLayout>
          <c:layoutTarget val="inner"/>
          <c:xMode val="edge"/>
          <c:yMode val="edge"/>
          <c:x val="2.2265880812049804E-2"/>
          <c:y val="5.3257612709915692E-2"/>
          <c:w val="0.93632391235967893"/>
          <c:h val="0.79015569886343395"/>
        </c:manualLayout>
      </c:layout>
      <c:barChart>
        <c:barDir val="col"/>
        <c:grouping val="clustered"/>
        <c:ser>
          <c:idx val="0"/>
          <c:order val="0"/>
          <c:tx>
            <c:strRef>
              <c:f>DATA!$A$3</c:f>
              <c:strCache>
                <c:ptCount val="1"/>
                <c:pt idx="0">
                  <c:v>Zatlkajová Nikola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dLblPos val="outEnd"/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DATA!$P$3</c:f>
              <c:numCache>
                <c:formatCode>0</c:formatCode>
                <c:ptCount val="1"/>
                <c:pt idx="0">
                  <c:v>320.60000000000002</c:v>
                </c:pt>
              </c:numCache>
            </c:numRef>
          </c:val>
        </c:ser>
        <c:ser>
          <c:idx val="1"/>
          <c:order val="1"/>
          <c:tx>
            <c:strRef>
              <c:f>DATA!$A$4</c:f>
              <c:strCache>
                <c:ptCount val="1"/>
                <c:pt idx="0">
                  <c:v>Dobosi Roderik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DATA!$P$4</c:f>
              <c:numCache>
                <c:formatCode>0</c:formatCode>
                <c:ptCount val="1"/>
              </c:numCache>
            </c:numRef>
          </c:val>
        </c:ser>
        <c:ser>
          <c:idx val="2"/>
          <c:order val="2"/>
          <c:tx>
            <c:strRef>
              <c:f>DATA!$A$5</c:f>
              <c:strCache>
                <c:ptCount val="1"/>
                <c:pt idx="0">
                  <c:v>Veronika Mokrá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DATA!$P$5</c:f>
              <c:numCache>
                <c:formatCode>0</c:formatCode>
                <c:ptCount val="1"/>
                <c:pt idx="0">
                  <c:v>346.8</c:v>
                </c:pt>
              </c:numCache>
            </c:numRef>
          </c:val>
        </c:ser>
        <c:ser>
          <c:idx val="3"/>
          <c:order val="3"/>
          <c:tx>
            <c:strRef>
              <c:f>DATA!$A$6</c:f>
              <c:strCache>
                <c:ptCount val="1"/>
                <c:pt idx="0">
                  <c:v>Oršulová Lenka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DATA!$P$6</c:f>
              <c:numCache>
                <c:formatCode>0</c:formatCode>
                <c:ptCount val="1"/>
              </c:numCache>
            </c:numRef>
          </c:val>
        </c:ser>
        <c:ser>
          <c:idx val="4"/>
          <c:order val="4"/>
          <c:tx>
            <c:strRef>
              <c:f>DATA!$A$7</c:f>
              <c:strCache>
                <c:ptCount val="1"/>
                <c:pt idx="0">
                  <c:v>Majerová Frederika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  <c:separator> </c:separator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DATA!$P$7</c:f>
              <c:numCache>
                <c:formatCode>0</c:formatCode>
                <c:ptCount val="1"/>
                <c:pt idx="0">
                  <c:v>373.9</c:v>
                </c:pt>
              </c:numCache>
            </c:numRef>
          </c:val>
        </c:ser>
        <c:ser>
          <c:idx val="5"/>
          <c:order val="5"/>
          <c:tx>
            <c:strRef>
              <c:f>DATA!$A$8</c:f>
              <c:strCache>
                <c:ptCount val="1"/>
                <c:pt idx="0">
                  <c:v>Linda Blahová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DATA!$P$8</c:f>
              <c:numCache>
                <c:formatCode>0</c:formatCode>
                <c:ptCount val="1"/>
              </c:numCache>
            </c:numRef>
          </c:val>
        </c:ser>
        <c:ser>
          <c:idx val="6"/>
          <c:order val="6"/>
          <c:tx>
            <c:strRef>
              <c:f>DATA!$A$9</c:f>
              <c:strCache>
                <c:ptCount val="1"/>
                <c:pt idx="0">
                  <c:v>Mišák Denis 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DATA!$P$9</c:f>
              <c:numCache>
                <c:formatCode>0</c:formatCode>
                <c:ptCount val="1"/>
              </c:numCache>
            </c:numRef>
          </c:val>
        </c:ser>
        <c:ser>
          <c:idx val="7"/>
          <c:order val="7"/>
          <c:tx>
            <c:strRef>
              <c:f>DATA!$A$10</c:f>
              <c:strCache>
                <c:ptCount val="1"/>
                <c:pt idx="0">
                  <c:v>Patrícia Skovajsová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DATA!$P$10</c:f>
              <c:numCache>
                <c:formatCode>0</c:formatCode>
                <c:ptCount val="1"/>
                <c:pt idx="0">
                  <c:v>316.39999999999998</c:v>
                </c:pt>
              </c:numCache>
            </c:numRef>
          </c:val>
        </c:ser>
        <c:ser>
          <c:idx val="8"/>
          <c:order val="8"/>
          <c:tx>
            <c:strRef>
              <c:f>DATA!$A$11</c:f>
              <c:strCache>
                <c:ptCount val="1"/>
                <c:pt idx="0">
                  <c:v>Ďuriš Michal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DATA!$P$11</c:f>
              <c:numCache>
                <c:formatCode>0</c:formatCode>
                <c:ptCount val="1"/>
                <c:pt idx="0">
                  <c:v>502.4</c:v>
                </c:pt>
              </c:numCache>
            </c:numRef>
          </c:val>
        </c:ser>
        <c:ser>
          <c:idx val="9"/>
          <c:order val="9"/>
          <c:tx>
            <c:strRef>
              <c:f>DATA!$A$12</c:f>
              <c:strCache>
                <c:ptCount val="1"/>
                <c:pt idx="0">
                  <c:v>Jakub Rozskoš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DATA!$P$12</c:f>
              <c:numCache>
                <c:formatCode>0</c:formatCode>
                <c:ptCount val="1"/>
              </c:numCache>
            </c:numRef>
          </c:val>
        </c:ser>
        <c:ser>
          <c:idx val="10"/>
          <c:order val="10"/>
          <c:tx>
            <c:strRef>
              <c:f>DATA!$A$13</c:f>
              <c:strCache>
                <c:ptCount val="1"/>
                <c:pt idx="0">
                  <c:v>Maťašová Petra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DATA!$P$13</c:f>
              <c:numCache>
                <c:formatCode>0</c:formatCode>
                <c:ptCount val="1"/>
              </c:numCache>
            </c:numRef>
          </c:val>
        </c:ser>
        <c:ser>
          <c:idx val="11"/>
          <c:order val="11"/>
          <c:tx>
            <c:strRef>
              <c:f>DATA!$A$14</c:f>
              <c:strCache>
                <c:ptCount val="1"/>
                <c:pt idx="0">
                  <c:v>Michal Blaho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DATA!$P$14</c:f>
              <c:numCache>
                <c:formatCode>0</c:formatCode>
                <c:ptCount val="1"/>
                <c:pt idx="0">
                  <c:v>463.1</c:v>
                </c:pt>
              </c:numCache>
            </c:numRef>
          </c:val>
        </c:ser>
        <c:ser>
          <c:idx val="12"/>
          <c:order val="12"/>
          <c:tx>
            <c:strRef>
              <c:f>DATA!$A$15</c:f>
              <c:strCache>
                <c:ptCount val="1"/>
                <c:pt idx="0">
                  <c:v>Filip Valo 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DATA!$P$15</c:f>
              <c:numCache>
                <c:formatCode>0</c:formatCode>
                <c:ptCount val="1"/>
                <c:pt idx="0">
                  <c:v>564.4</c:v>
                </c:pt>
              </c:numCache>
            </c:numRef>
          </c:val>
        </c:ser>
        <c:ser>
          <c:idx val="13"/>
          <c:order val="13"/>
          <c:tx>
            <c:strRef>
              <c:f>DATA!$A$16</c:f>
              <c:strCache>
                <c:ptCount val="1"/>
                <c:pt idx="0">
                  <c:v>Tibor Orosz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DATA!$P$16</c:f>
              <c:numCache>
                <c:formatCode>0</c:formatCode>
                <c:ptCount val="1"/>
                <c:pt idx="0">
                  <c:v>498.1</c:v>
                </c:pt>
              </c:numCache>
            </c:numRef>
          </c:val>
        </c:ser>
        <c:ser>
          <c:idx val="14"/>
          <c:order val="14"/>
          <c:tx>
            <c:strRef>
              <c:f>DATA!$A$17</c:f>
              <c:strCache>
                <c:ptCount val="1"/>
                <c:pt idx="0">
                  <c:v>Michal Ďuriš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DATA!$P$17</c:f>
              <c:numCache>
                <c:formatCode>0</c:formatCode>
                <c:ptCount val="1"/>
                <c:pt idx="0">
                  <c:v>456.8</c:v>
                </c:pt>
              </c:numCache>
            </c:numRef>
          </c:val>
        </c:ser>
        <c:ser>
          <c:idx val="15"/>
          <c:order val="15"/>
          <c:tx>
            <c:strRef>
              <c:f>DATA!$A$18</c:f>
              <c:strCache>
                <c:ptCount val="1"/>
                <c:pt idx="0">
                  <c:v>Jacko Jerguš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DATA!$P$18</c:f>
              <c:numCache>
                <c:formatCode>0</c:formatCode>
                <c:ptCount val="1"/>
              </c:numCache>
            </c:numRef>
          </c:val>
        </c:ser>
        <c:ser>
          <c:idx val="16"/>
          <c:order val="16"/>
          <c:tx>
            <c:strRef>
              <c:f>DATA!$A$19</c:f>
              <c:strCache>
                <c:ptCount val="1"/>
                <c:pt idx="0">
                  <c:v>Pálmay Dávid</c:v>
                </c:pt>
              </c:strCache>
            </c:strRef>
          </c:tx>
          <c:dLbls>
            <c:delet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DATA!$P$19</c:f>
              <c:numCache>
                <c:formatCode>0</c:formatCode>
                <c:ptCount val="1"/>
              </c:numCache>
            </c:numRef>
          </c:val>
        </c:ser>
        <c:ser>
          <c:idx val="17"/>
          <c:order val="17"/>
          <c:tx>
            <c:strRef>
              <c:f>DATA!$A$20</c:f>
              <c:strCache>
                <c:ptCount val="1"/>
                <c:pt idx="0">
                  <c:v>Horváthová Katarína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DATA!$P$20</c:f>
              <c:numCache>
                <c:formatCode>0</c:formatCode>
                <c:ptCount val="1"/>
                <c:pt idx="0">
                  <c:v>0</c:v>
                </c:pt>
              </c:numCache>
            </c:numRef>
          </c:val>
        </c:ser>
        <c:ser>
          <c:idx val="18"/>
          <c:order val="18"/>
          <c:tx>
            <c:strRef>
              <c:f>DATA!$A$21</c:f>
              <c:strCache>
                <c:ptCount val="1"/>
                <c:pt idx="0">
                  <c:v>Drienovská Patrícia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DATA!$P$21</c:f>
              <c:numCache>
                <c:formatCode>0</c:formatCode>
                <c:ptCount val="1"/>
                <c:pt idx="0">
                  <c:v>408.6</c:v>
                </c:pt>
              </c:numCache>
            </c:numRef>
          </c:val>
        </c:ser>
        <c:ser>
          <c:idx val="19"/>
          <c:order val="19"/>
          <c:tx>
            <c:strRef>
              <c:f>DATA!$A$22</c:f>
              <c:strCache>
                <c:ptCount val="1"/>
                <c:pt idx="0">
                  <c:v>Tibor Linka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DATA!$P$22</c:f>
              <c:numCache>
                <c:formatCode>0</c:formatCode>
                <c:ptCount val="1"/>
                <c:pt idx="0">
                  <c:v>666.8</c:v>
                </c:pt>
              </c:numCache>
            </c:numRef>
          </c:val>
        </c:ser>
        <c:ser>
          <c:idx val="20"/>
          <c:order val="20"/>
          <c:tx>
            <c:strRef>
              <c:f>DATA!$A$23</c:f>
              <c:strCache>
                <c:ptCount val="1"/>
                <c:pt idx="0">
                  <c:v>Pelantová Roberta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DATA!$P$23</c:f>
              <c:numCache>
                <c:formatCode>0</c:formatCode>
                <c:ptCount val="1"/>
                <c:pt idx="0">
                  <c:v>394.6</c:v>
                </c:pt>
              </c:numCache>
            </c:numRef>
          </c:val>
        </c:ser>
        <c:ser>
          <c:idx val="21"/>
          <c:order val="21"/>
          <c:tx>
            <c:strRef>
              <c:f>DATA!$A$24</c:f>
              <c:strCache>
                <c:ptCount val="1"/>
                <c:pt idx="0">
                  <c:v>Daniel Szokol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DATA!$P$24</c:f>
              <c:numCache>
                <c:formatCode>0</c:formatCode>
                <c:ptCount val="1"/>
              </c:numCache>
            </c:numRef>
          </c:val>
        </c:ser>
        <c:ser>
          <c:idx val="22"/>
          <c:order val="22"/>
          <c:tx>
            <c:strRef>
              <c:f>DATA!$A$25</c:f>
              <c:strCache>
                <c:ptCount val="1"/>
                <c:pt idx="0">
                  <c:v>Fekete Roland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DATA!$P$25</c:f>
              <c:numCache>
                <c:formatCode>0</c:formatCode>
                <c:ptCount val="1"/>
                <c:pt idx="0">
                  <c:v>462.9</c:v>
                </c:pt>
              </c:numCache>
            </c:numRef>
          </c:val>
        </c:ser>
        <c:ser>
          <c:idx val="23"/>
          <c:order val="23"/>
          <c:tx>
            <c:strRef>
              <c:f>DATA!$A$26</c:f>
              <c:strCache>
                <c:ptCount val="1"/>
                <c:pt idx="0">
                  <c:v>Demin Viktor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DATA!$P$26</c:f>
              <c:numCache>
                <c:formatCode>0</c:formatCode>
                <c:ptCount val="1"/>
                <c:pt idx="0">
                  <c:v>0</c:v>
                </c:pt>
              </c:numCache>
            </c:numRef>
          </c:val>
        </c:ser>
        <c:ser>
          <c:idx val="24"/>
          <c:order val="24"/>
          <c:tx>
            <c:strRef>
              <c:f>DATA!$A$27</c:f>
              <c:strCache>
                <c:ptCount val="1"/>
                <c:pt idx="0">
                  <c:v>Vass Richard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DATA!$P$27</c:f>
              <c:numCache>
                <c:formatCode>0</c:formatCode>
                <c:ptCount val="1"/>
                <c:pt idx="0">
                  <c:v>0</c:v>
                </c:pt>
              </c:numCache>
            </c:numRef>
          </c:val>
        </c:ser>
        <c:ser>
          <c:idx val="25"/>
          <c:order val="25"/>
          <c:tx>
            <c:strRef>
              <c:f>DATA!$A$28</c:f>
              <c:strCache>
                <c:ptCount val="1"/>
                <c:pt idx="0">
                  <c:v>Farkaš Vincent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DATA!$P$28</c:f>
              <c:numCache>
                <c:formatCode>0</c:formatCode>
                <c:ptCount val="1"/>
              </c:numCache>
            </c:numRef>
          </c:val>
        </c:ser>
        <c:ser>
          <c:idx val="26"/>
          <c:order val="26"/>
          <c:tx>
            <c:strRef>
              <c:f>DATA!$A$29</c:f>
              <c:strCache>
                <c:ptCount val="1"/>
                <c:pt idx="0">
                  <c:v>Šámková Simona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DATA!$P$29</c:f>
              <c:numCache>
                <c:formatCode>0</c:formatCode>
                <c:ptCount val="1"/>
                <c:pt idx="0">
                  <c:v>0</c:v>
                </c:pt>
              </c:numCache>
            </c:numRef>
          </c:val>
        </c:ser>
        <c:ser>
          <c:idx val="27"/>
          <c:order val="27"/>
          <c:tx>
            <c:strRef>
              <c:f>DATA!$A$30</c:f>
              <c:strCache>
                <c:ptCount val="1"/>
                <c:pt idx="0">
                  <c:v>Patrik Stránsky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DATA!$P$30</c:f>
              <c:numCache>
                <c:formatCode>0</c:formatCode>
                <c:ptCount val="1"/>
              </c:numCache>
            </c:numRef>
          </c:val>
        </c:ser>
        <c:ser>
          <c:idx val="28"/>
          <c:order val="28"/>
          <c:tx>
            <c:strRef>
              <c:f>DATA!$A$31</c:f>
              <c:strCache>
                <c:ptCount val="1"/>
                <c:pt idx="0">
                  <c:v>Mištinová Lucia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DATA!$P$31</c:f>
              <c:numCache>
                <c:formatCode>0</c:formatCode>
                <c:ptCount val="1"/>
              </c:numCache>
            </c:numRef>
          </c:val>
        </c:ser>
        <c:ser>
          <c:idx val="29"/>
          <c:order val="29"/>
          <c:tx>
            <c:strRef>
              <c:f>DATA!$A$32</c:f>
              <c:strCache>
                <c:ptCount val="1"/>
                <c:pt idx="0">
                  <c:v>Šámko Šimon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DATA!$P$32</c:f>
              <c:numCache>
                <c:formatCode>0</c:formatCode>
                <c:ptCount val="1"/>
              </c:numCache>
            </c:numRef>
          </c:val>
        </c:ser>
        <c:ser>
          <c:idx val="30"/>
          <c:order val="30"/>
          <c:tx>
            <c:strRef>
              <c:f>DATA!$A$33</c:f>
              <c:strCache>
                <c:ptCount val="1"/>
                <c:pt idx="0">
                  <c:v>Tarcsi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DATA!$P$33</c:f>
              <c:numCache>
                <c:formatCode>0</c:formatCode>
                <c:ptCount val="1"/>
                <c:pt idx="0">
                  <c:v>520.9</c:v>
                </c:pt>
              </c:numCache>
            </c:numRef>
          </c:val>
        </c:ser>
        <c:ser>
          <c:idx val="31"/>
          <c:order val="31"/>
          <c:tx>
            <c:strRef>
              <c:f>DATA!$A$34</c:f>
              <c:strCache>
                <c:ptCount val="1"/>
                <c:pt idx="0">
                  <c:v>Horváth Patrik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DATA!$P$34</c:f>
              <c:numCache>
                <c:formatCode>0</c:formatCode>
                <c:ptCount val="1"/>
              </c:numCache>
            </c:numRef>
          </c:val>
        </c:ser>
        <c:ser>
          <c:idx val="32"/>
          <c:order val="32"/>
          <c:tx>
            <c:strRef>
              <c:f>DATA!$A$35</c:f>
              <c:strCache>
                <c:ptCount val="1"/>
                <c:pt idx="0">
                  <c:v>Višváder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DATA!$P$35</c:f>
              <c:numCache>
                <c:formatCode>0</c:formatCode>
                <c:ptCount val="1"/>
                <c:pt idx="0">
                  <c:v>0</c:v>
                </c:pt>
              </c:numCache>
            </c:numRef>
          </c:val>
        </c:ser>
        <c:ser>
          <c:idx val="33"/>
          <c:order val="33"/>
          <c:tx>
            <c:strRef>
              <c:f>DATA!$A$36</c:f>
              <c:strCache>
                <c:ptCount val="1"/>
                <c:pt idx="0">
                  <c:v>Orosz Csaba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DATA!$P$2</c:f>
              <c:strCache>
                <c:ptCount val="1"/>
                <c:pt idx="0">
                  <c:v>max P (W)</c:v>
                </c:pt>
              </c:strCache>
            </c:strRef>
          </c:cat>
          <c:val>
            <c:numRef>
              <c:f>DATA!$P$36</c:f>
              <c:numCache>
                <c:formatCode>0</c:formatCode>
                <c:ptCount val="1"/>
              </c:numCache>
            </c:numRef>
          </c:val>
        </c:ser>
        <c:dLbls>
          <c:showVal val="1"/>
        </c:dLbls>
        <c:overlap val="-25"/>
        <c:axId val="243719168"/>
        <c:axId val="243717632"/>
      </c:barChart>
      <c:valAx>
        <c:axId val="243717632"/>
        <c:scaling>
          <c:orientation val="minMax"/>
          <c:max val="600"/>
          <c:min val="0"/>
        </c:scaling>
        <c:axPos val="r"/>
        <c:numFmt formatCode="0" sourceLinked="1"/>
        <c:tickLblPos val="nextTo"/>
        <c:crossAx val="243719168"/>
        <c:crosses val="max"/>
        <c:crossBetween val="between"/>
      </c:valAx>
      <c:catAx>
        <c:axId val="243719168"/>
        <c:scaling>
          <c:orientation val="minMax"/>
        </c:scaling>
        <c:delete val="1"/>
        <c:axPos val="b"/>
        <c:tickLblPos val="none"/>
        <c:crossAx val="243717632"/>
        <c:crosses val="autoZero"/>
        <c:auto val="1"/>
        <c:lblAlgn val="ctr"/>
        <c:lblOffset val="100"/>
      </c:catAx>
    </c:plotArea>
    <c:plotVisOnly val="1"/>
    <c:dispBlanksAs val="gap"/>
  </c:chart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style val="44"/>
  <c:chart>
    <c:autoTitleDeleted val="1"/>
    <c:plotArea>
      <c:layout>
        <c:manualLayout>
          <c:layoutTarget val="inner"/>
          <c:xMode val="edge"/>
          <c:yMode val="edge"/>
          <c:x val="2.2265880812049804E-2"/>
          <c:y val="5.3257612709915692E-2"/>
          <c:w val="0.93632391235967893"/>
          <c:h val="0.79015569886343395"/>
        </c:manualLayout>
      </c:layout>
      <c:barChart>
        <c:barDir val="col"/>
        <c:grouping val="clustered"/>
        <c:ser>
          <c:idx val="0"/>
          <c:order val="0"/>
          <c:tx>
            <c:strRef>
              <c:f>DATA!$A$3</c:f>
              <c:strCache>
                <c:ptCount val="1"/>
                <c:pt idx="0">
                  <c:v>Zatlkajová Nikola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dLblPos val="outEnd"/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DATA!$R$3</c:f>
              <c:numCache>
                <c:formatCode>0</c:formatCode>
                <c:ptCount val="1"/>
                <c:pt idx="0">
                  <c:v>23</c:v>
                </c:pt>
              </c:numCache>
            </c:numRef>
          </c:val>
        </c:ser>
        <c:ser>
          <c:idx val="1"/>
          <c:order val="1"/>
          <c:tx>
            <c:strRef>
              <c:f>DATA!$A$4</c:f>
              <c:strCache>
                <c:ptCount val="1"/>
                <c:pt idx="0">
                  <c:v>Dobosi Roderik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DATA!$R$4</c:f>
              <c:numCache>
                <c:formatCode>0</c:formatCode>
                <c:ptCount val="1"/>
                <c:pt idx="0">
                  <c:v>36</c:v>
                </c:pt>
              </c:numCache>
            </c:numRef>
          </c:val>
        </c:ser>
        <c:ser>
          <c:idx val="2"/>
          <c:order val="2"/>
          <c:tx>
            <c:strRef>
              <c:f>DATA!$A$5</c:f>
              <c:strCache>
                <c:ptCount val="1"/>
                <c:pt idx="0">
                  <c:v>Veronika Mokrá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DATA!$R$5</c:f>
              <c:numCache>
                <c:formatCode>0</c:formatCode>
                <c:ptCount val="1"/>
                <c:pt idx="0">
                  <c:v>27</c:v>
                </c:pt>
              </c:numCache>
            </c:numRef>
          </c:val>
        </c:ser>
        <c:ser>
          <c:idx val="3"/>
          <c:order val="3"/>
          <c:tx>
            <c:strRef>
              <c:f>DATA!$A$6</c:f>
              <c:strCache>
                <c:ptCount val="1"/>
                <c:pt idx="0">
                  <c:v>Oršulová Lenka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DATA!$R$6</c:f>
              <c:numCache>
                <c:formatCode>0</c:formatCode>
                <c:ptCount val="1"/>
                <c:pt idx="0">
                  <c:v>24</c:v>
                </c:pt>
              </c:numCache>
            </c:numRef>
          </c:val>
        </c:ser>
        <c:ser>
          <c:idx val="4"/>
          <c:order val="4"/>
          <c:tx>
            <c:strRef>
              <c:f>DATA!$A$7</c:f>
              <c:strCache>
                <c:ptCount val="1"/>
                <c:pt idx="0">
                  <c:v>Majerová Frederika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  <c:separator> </c:separator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DATA!$R$7</c:f>
              <c:numCache>
                <c:formatCode>0</c:formatCode>
                <c:ptCount val="1"/>
                <c:pt idx="0">
                  <c:v>34</c:v>
                </c:pt>
              </c:numCache>
            </c:numRef>
          </c:val>
        </c:ser>
        <c:ser>
          <c:idx val="5"/>
          <c:order val="5"/>
          <c:tx>
            <c:strRef>
              <c:f>DATA!$A$8</c:f>
              <c:strCache>
                <c:ptCount val="1"/>
                <c:pt idx="0">
                  <c:v>Linda Blahová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DATA!$R$8</c:f>
              <c:numCache>
                <c:formatCode>0</c:formatCode>
                <c:ptCount val="1"/>
                <c:pt idx="0">
                  <c:v>22</c:v>
                </c:pt>
              </c:numCache>
            </c:numRef>
          </c:val>
        </c:ser>
        <c:ser>
          <c:idx val="6"/>
          <c:order val="6"/>
          <c:tx>
            <c:strRef>
              <c:f>DATA!$A$9</c:f>
              <c:strCache>
                <c:ptCount val="1"/>
                <c:pt idx="0">
                  <c:v>Mišák Denis 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DATA!$R$9</c:f>
              <c:numCache>
                <c:formatCode>0</c:formatCode>
                <c:ptCount val="1"/>
                <c:pt idx="0">
                  <c:v>41</c:v>
                </c:pt>
              </c:numCache>
            </c:numRef>
          </c:val>
        </c:ser>
        <c:ser>
          <c:idx val="7"/>
          <c:order val="7"/>
          <c:tx>
            <c:strRef>
              <c:f>DATA!$A$10</c:f>
              <c:strCache>
                <c:ptCount val="1"/>
                <c:pt idx="0">
                  <c:v>Patrícia Skovajsová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DATA!$R$10</c:f>
              <c:numCache>
                <c:formatCode>0</c:formatCode>
                <c:ptCount val="1"/>
                <c:pt idx="0">
                  <c:v>34</c:v>
                </c:pt>
              </c:numCache>
            </c:numRef>
          </c:val>
        </c:ser>
        <c:ser>
          <c:idx val="8"/>
          <c:order val="8"/>
          <c:tx>
            <c:strRef>
              <c:f>DATA!$A$11</c:f>
              <c:strCache>
                <c:ptCount val="1"/>
                <c:pt idx="0">
                  <c:v>Ďuriš Michal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DATA!$R$11</c:f>
              <c:numCache>
                <c:formatCode>0</c:formatCode>
                <c:ptCount val="1"/>
                <c:pt idx="0">
                  <c:v>36</c:v>
                </c:pt>
              </c:numCache>
            </c:numRef>
          </c:val>
        </c:ser>
        <c:ser>
          <c:idx val="9"/>
          <c:order val="9"/>
          <c:tx>
            <c:strRef>
              <c:f>DATA!$A$12</c:f>
              <c:strCache>
                <c:ptCount val="1"/>
                <c:pt idx="0">
                  <c:v>Jakub Rozskoš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DATA!$R$12</c:f>
              <c:numCache>
                <c:formatCode>0</c:formatCode>
                <c:ptCount val="1"/>
                <c:pt idx="0">
                  <c:v>30</c:v>
                </c:pt>
              </c:numCache>
            </c:numRef>
          </c:val>
        </c:ser>
        <c:ser>
          <c:idx val="10"/>
          <c:order val="10"/>
          <c:tx>
            <c:strRef>
              <c:f>DATA!$A$13</c:f>
              <c:strCache>
                <c:ptCount val="1"/>
                <c:pt idx="0">
                  <c:v>Maťašová Petra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DATA!$R$13</c:f>
              <c:numCache>
                <c:formatCode>0</c:formatCode>
                <c:ptCount val="1"/>
                <c:pt idx="0">
                  <c:v>17</c:v>
                </c:pt>
              </c:numCache>
            </c:numRef>
          </c:val>
        </c:ser>
        <c:ser>
          <c:idx val="11"/>
          <c:order val="11"/>
          <c:tx>
            <c:strRef>
              <c:f>DATA!$A$14</c:f>
              <c:strCache>
                <c:ptCount val="1"/>
                <c:pt idx="0">
                  <c:v>Michal Blaho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DATA!$R$14</c:f>
              <c:numCache>
                <c:formatCode>0</c:formatCode>
                <c:ptCount val="1"/>
                <c:pt idx="0">
                  <c:v>41</c:v>
                </c:pt>
              </c:numCache>
            </c:numRef>
          </c:val>
        </c:ser>
        <c:ser>
          <c:idx val="12"/>
          <c:order val="12"/>
          <c:tx>
            <c:strRef>
              <c:f>DATA!$A$15</c:f>
              <c:strCache>
                <c:ptCount val="1"/>
                <c:pt idx="0">
                  <c:v>Filip Valo 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DATA!$R$15</c:f>
              <c:numCache>
                <c:formatCode>0</c:formatCode>
                <c:ptCount val="1"/>
                <c:pt idx="0">
                  <c:v>39</c:v>
                </c:pt>
              </c:numCache>
            </c:numRef>
          </c:val>
        </c:ser>
        <c:ser>
          <c:idx val="13"/>
          <c:order val="13"/>
          <c:tx>
            <c:strRef>
              <c:f>DATA!$A$16</c:f>
              <c:strCache>
                <c:ptCount val="1"/>
                <c:pt idx="0">
                  <c:v>Tibor Orosz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DATA!$R$16</c:f>
              <c:numCache>
                <c:formatCode>0</c:formatCode>
                <c:ptCount val="1"/>
                <c:pt idx="0">
                  <c:v>34</c:v>
                </c:pt>
              </c:numCache>
            </c:numRef>
          </c:val>
        </c:ser>
        <c:ser>
          <c:idx val="14"/>
          <c:order val="14"/>
          <c:tx>
            <c:strRef>
              <c:f>DATA!$A$17</c:f>
              <c:strCache>
                <c:ptCount val="1"/>
                <c:pt idx="0">
                  <c:v>Michal Ďuriš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DATA!$R$17</c:f>
              <c:numCache>
                <c:formatCode>0</c:formatCode>
                <c:ptCount val="1"/>
                <c:pt idx="0">
                  <c:v>29</c:v>
                </c:pt>
              </c:numCache>
            </c:numRef>
          </c:val>
        </c:ser>
        <c:ser>
          <c:idx val="15"/>
          <c:order val="15"/>
          <c:tx>
            <c:strRef>
              <c:f>DATA!$A$18</c:f>
              <c:strCache>
                <c:ptCount val="1"/>
                <c:pt idx="0">
                  <c:v>Jacko Jerguš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DATA!$R$18</c:f>
              <c:numCache>
                <c:formatCode>0</c:formatCode>
                <c:ptCount val="1"/>
                <c:pt idx="0">
                  <c:v>35</c:v>
                </c:pt>
              </c:numCache>
            </c:numRef>
          </c:val>
        </c:ser>
        <c:ser>
          <c:idx val="16"/>
          <c:order val="16"/>
          <c:tx>
            <c:strRef>
              <c:f>DATA!$A$19</c:f>
              <c:strCache>
                <c:ptCount val="1"/>
                <c:pt idx="0">
                  <c:v>Pálmay Dávid</c:v>
                </c:pt>
              </c:strCache>
            </c:strRef>
          </c:tx>
          <c:dLbls>
            <c:delet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DATA!$R$19</c:f>
              <c:numCache>
                <c:formatCode>0</c:formatCode>
                <c:ptCount val="1"/>
                <c:pt idx="0">
                  <c:v>38</c:v>
                </c:pt>
              </c:numCache>
            </c:numRef>
          </c:val>
        </c:ser>
        <c:ser>
          <c:idx val="17"/>
          <c:order val="17"/>
          <c:tx>
            <c:strRef>
              <c:f>DATA!$A$20</c:f>
              <c:strCache>
                <c:ptCount val="1"/>
                <c:pt idx="0">
                  <c:v>Horváthová Katarína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DATA!$R$20</c:f>
              <c:numCache>
                <c:formatCode>0</c:formatCode>
                <c:ptCount val="1"/>
                <c:pt idx="0">
                  <c:v>35</c:v>
                </c:pt>
              </c:numCache>
            </c:numRef>
          </c:val>
        </c:ser>
        <c:ser>
          <c:idx val="18"/>
          <c:order val="18"/>
          <c:tx>
            <c:strRef>
              <c:f>DATA!$A$21</c:f>
              <c:strCache>
                <c:ptCount val="1"/>
                <c:pt idx="0">
                  <c:v>Drienovská Patrícia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DATA!$R$21</c:f>
              <c:numCache>
                <c:formatCode>0</c:formatCode>
                <c:ptCount val="1"/>
                <c:pt idx="0">
                  <c:v>42</c:v>
                </c:pt>
              </c:numCache>
            </c:numRef>
          </c:val>
        </c:ser>
        <c:ser>
          <c:idx val="19"/>
          <c:order val="19"/>
          <c:tx>
            <c:strRef>
              <c:f>DATA!$A$22</c:f>
              <c:strCache>
                <c:ptCount val="1"/>
                <c:pt idx="0">
                  <c:v>Tibor Linka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DATA!$R$22</c:f>
              <c:numCache>
                <c:formatCode>0</c:formatCode>
                <c:ptCount val="1"/>
                <c:pt idx="0">
                  <c:v>42</c:v>
                </c:pt>
              </c:numCache>
            </c:numRef>
          </c:val>
        </c:ser>
        <c:ser>
          <c:idx val="20"/>
          <c:order val="20"/>
          <c:tx>
            <c:strRef>
              <c:f>DATA!$A$23</c:f>
              <c:strCache>
                <c:ptCount val="1"/>
                <c:pt idx="0">
                  <c:v>Pelantová Roberta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DATA!$R$23</c:f>
              <c:numCache>
                <c:formatCode>0</c:formatCode>
                <c:ptCount val="1"/>
                <c:pt idx="0">
                  <c:v>24</c:v>
                </c:pt>
              </c:numCache>
            </c:numRef>
          </c:val>
        </c:ser>
        <c:ser>
          <c:idx val="21"/>
          <c:order val="21"/>
          <c:tx>
            <c:strRef>
              <c:f>DATA!$A$24</c:f>
              <c:strCache>
                <c:ptCount val="1"/>
                <c:pt idx="0">
                  <c:v>Daniel Szokol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DATA!$R$24</c:f>
              <c:numCache>
                <c:formatCode>0</c:formatCode>
                <c:ptCount val="1"/>
                <c:pt idx="0">
                  <c:v>30</c:v>
                </c:pt>
              </c:numCache>
            </c:numRef>
          </c:val>
        </c:ser>
        <c:ser>
          <c:idx val="22"/>
          <c:order val="22"/>
          <c:tx>
            <c:strRef>
              <c:f>DATA!$A$25</c:f>
              <c:strCache>
                <c:ptCount val="1"/>
                <c:pt idx="0">
                  <c:v>Fekete Roland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DATA!$R$25</c:f>
              <c:numCache>
                <c:formatCode>0</c:formatCode>
                <c:ptCount val="1"/>
                <c:pt idx="0">
                  <c:v>30</c:v>
                </c:pt>
              </c:numCache>
            </c:numRef>
          </c:val>
        </c:ser>
        <c:ser>
          <c:idx val="23"/>
          <c:order val="23"/>
          <c:tx>
            <c:strRef>
              <c:f>DATA!$A$26</c:f>
              <c:strCache>
                <c:ptCount val="1"/>
                <c:pt idx="0">
                  <c:v>Demin Viktor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DATA!$R$26</c:f>
              <c:numCache>
                <c:formatCode>0</c:formatCode>
                <c:ptCount val="1"/>
                <c:pt idx="0">
                  <c:v>45</c:v>
                </c:pt>
              </c:numCache>
            </c:numRef>
          </c:val>
        </c:ser>
        <c:ser>
          <c:idx val="24"/>
          <c:order val="24"/>
          <c:tx>
            <c:strRef>
              <c:f>DATA!$A$27</c:f>
              <c:strCache>
                <c:ptCount val="1"/>
                <c:pt idx="0">
                  <c:v>Vass Richard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DATA!$R$27</c:f>
              <c:numCache>
                <c:formatCode>0</c:formatCode>
                <c:ptCount val="1"/>
                <c:pt idx="0">
                  <c:v>45</c:v>
                </c:pt>
              </c:numCache>
            </c:numRef>
          </c:val>
        </c:ser>
        <c:ser>
          <c:idx val="25"/>
          <c:order val="25"/>
          <c:tx>
            <c:strRef>
              <c:f>DATA!$A$28</c:f>
              <c:strCache>
                <c:ptCount val="1"/>
                <c:pt idx="0">
                  <c:v>Farkaš Vincent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DATA!$R$28</c:f>
              <c:numCache>
                <c:formatCode>0</c:formatCode>
                <c:ptCount val="1"/>
                <c:pt idx="0">
                  <c:v>33</c:v>
                </c:pt>
              </c:numCache>
            </c:numRef>
          </c:val>
        </c:ser>
        <c:ser>
          <c:idx val="26"/>
          <c:order val="26"/>
          <c:tx>
            <c:strRef>
              <c:f>DATA!$A$29</c:f>
              <c:strCache>
                <c:ptCount val="1"/>
                <c:pt idx="0">
                  <c:v>Šámková Simona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DATA!$R$29</c:f>
              <c:numCache>
                <c:formatCode>0</c:formatCode>
                <c:ptCount val="1"/>
                <c:pt idx="0">
                  <c:v>42</c:v>
                </c:pt>
              </c:numCache>
            </c:numRef>
          </c:val>
        </c:ser>
        <c:ser>
          <c:idx val="27"/>
          <c:order val="27"/>
          <c:tx>
            <c:strRef>
              <c:f>DATA!$A$30</c:f>
              <c:strCache>
                <c:ptCount val="1"/>
                <c:pt idx="0">
                  <c:v>Patrik Stránsky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DATA!$R$30</c:f>
              <c:numCache>
                <c:formatCode>General</c:formatCode>
                <c:ptCount val="1"/>
              </c:numCache>
            </c:numRef>
          </c:val>
        </c:ser>
        <c:ser>
          <c:idx val="28"/>
          <c:order val="28"/>
          <c:tx>
            <c:strRef>
              <c:f>DATA!$A$31</c:f>
              <c:strCache>
                <c:ptCount val="1"/>
                <c:pt idx="0">
                  <c:v>Mištinová Lucia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DATA!$R$31</c:f>
              <c:numCache>
                <c:formatCode>0</c:formatCode>
                <c:ptCount val="1"/>
                <c:pt idx="0">
                  <c:v>28</c:v>
                </c:pt>
              </c:numCache>
            </c:numRef>
          </c:val>
        </c:ser>
        <c:ser>
          <c:idx val="29"/>
          <c:order val="29"/>
          <c:tx>
            <c:strRef>
              <c:f>DATA!$A$32</c:f>
              <c:strCache>
                <c:ptCount val="1"/>
                <c:pt idx="0">
                  <c:v>Šámko Šimon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DATA!$R$32</c:f>
              <c:numCache>
                <c:formatCode>0</c:formatCode>
                <c:ptCount val="1"/>
                <c:pt idx="0">
                  <c:v>31</c:v>
                </c:pt>
              </c:numCache>
            </c:numRef>
          </c:val>
        </c:ser>
        <c:ser>
          <c:idx val="30"/>
          <c:order val="30"/>
          <c:tx>
            <c:strRef>
              <c:f>DATA!$A$33</c:f>
              <c:strCache>
                <c:ptCount val="1"/>
                <c:pt idx="0">
                  <c:v>Tarcsi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DATA!$R$33</c:f>
              <c:numCache>
                <c:formatCode>0</c:formatCode>
                <c:ptCount val="1"/>
                <c:pt idx="0">
                  <c:v>35</c:v>
                </c:pt>
              </c:numCache>
            </c:numRef>
          </c:val>
        </c:ser>
        <c:ser>
          <c:idx val="31"/>
          <c:order val="31"/>
          <c:tx>
            <c:strRef>
              <c:f>DATA!$A$34</c:f>
              <c:strCache>
                <c:ptCount val="1"/>
                <c:pt idx="0">
                  <c:v>Horváth Patrik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DATA!$R$34</c:f>
              <c:numCache>
                <c:formatCode>0</c:formatCode>
                <c:ptCount val="1"/>
                <c:pt idx="0">
                  <c:v>26</c:v>
                </c:pt>
              </c:numCache>
            </c:numRef>
          </c:val>
        </c:ser>
        <c:ser>
          <c:idx val="32"/>
          <c:order val="32"/>
          <c:tx>
            <c:strRef>
              <c:f>DATA!$A$35</c:f>
              <c:strCache>
                <c:ptCount val="1"/>
                <c:pt idx="0">
                  <c:v>Višváder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DATA!$R$35</c:f>
              <c:numCache>
                <c:formatCode>0</c:formatCode>
                <c:ptCount val="1"/>
                <c:pt idx="0">
                  <c:v>42</c:v>
                </c:pt>
              </c:numCache>
            </c:numRef>
          </c:val>
        </c:ser>
        <c:ser>
          <c:idx val="33"/>
          <c:order val="33"/>
          <c:tx>
            <c:strRef>
              <c:f>DATA!$A$36</c:f>
              <c:strCache>
                <c:ptCount val="1"/>
                <c:pt idx="0">
                  <c:v>Orosz Csaba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DATA!$R$2</c:f>
              <c:strCache>
                <c:ptCount val="1"/>
                <c:pt idx="0">
                  <c:v>počet op.</c:v>
                </c:pt>
              </c:strCache>
            </c:strRef>
          </c:cat>
          <c:val>
            <c:numRef>
              <c:f>DATA!$R$36</c:f>
              <c:numCache>
                <c:formatCode>0</c:formatCode>
                <c:ptCount val="1"/>
                <c:pt idx="0">
                  <c:v>37</c:v>
                </c:pt>
              </c:numCache>
            </c:numRef>
          </c:val>
        </c:ser>
        <c:dLbls>
          <c:showVal val="1"/>
        </c:dLbls>
        <c:overlap val="-25"/>
        <c:axId val="186642816"/>
        <c:axId val="180607616"/>
      </c:barChart>
      <c:valAx>
        <c:axId val="180607616"/>
        <c:scaling>
          <c:orientation val="minMax"/>
          <c:max val="60"/>
          <c:min val="0"/>
        </c:scaling>
        <c:axPos val="r"/>
        <c:numFmt formatCode="0" sourceLinked="1"/>
        <c:tickLblPos val="nextTo"/>
        <c:crossAx val="186642816"/>
        <c:crosses val="max"/>
        <c:crossBetween val="between"/>
      </c:valAx>
      <c:catAx>
        <c:axId val="186642816"/>
        <c:scaling>
          <c:orientation val="minMax"/>
        </c:scaling>
        <c:delete val="1"/>
        <c:axPos val="b"/>
        <c:tickLblPos val="none"/>
        <c:crossAx val="180607616"/>
        <c:crosses val="autoZero"/>
        <c:auto val="1"/>
        <c:lblAlgn val="ctr"/>
        <c:lblOffset val="100"/>
      </c:catAx>
    </c:plotArea>
    <c:plotVisOnly val="1"/>
    <c:dispBlanksAs val="gap"/>
  </c:chart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style val="44"/>
  <c:chart>
    <c:autoTitleDeleted val="1"/>
    <c:plotArea>
      <c:layout>
        <c:manualLayout>
          <c:layoutTarget val="inner"/>
          <c:xMode val="edge"/>
          <c:yMode val="edge"/>
          <c:x val="2.2265880812049804E-2"/>
          <c:y val="5.3257612709915692E-2"/>
          <c:w val="0.93632391235967893"/>
          <c:h val="0.79015569886343395"/>
        </c:manualLayout>
      </c:layout>
      <c:barChart>
        <c:barDir val="col"/>
        <c:grouping val="clustered"/>
        <c:ser>
          <c:idx val="0"/>
          <c:order val="0"/>
          <c:tx>
            <c:strRef>
              <c:f>DATA!$A$3</c:f>
              <c:strCache>
                <c:ptCount val="1"/>
                <c:pt idx="0">
                  <c:v>Zatlkajová Nikola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dLblPos val="outEnd"/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DATA!$S$3</c:f>
              <c:numCache>
                <c:formatCode>0</c:formatCode>
                <c:ptCount val="1"/>
                <c:pt idx="0">
                  <c:v>218.7217391304348</c:v>
                </c:pt>
              </c:numCache>
            </c:numRef>
          </c:val>
        </c:ser>
        <c:ser>
          <c:idx val="1"/>
          <c:order val="1"/>
          <c:tx>
            <c:strRef>
              <c:f>DATA!$A$4</c:f>
              <c:strCache>
                <c:ptCount val="1"/>
                <c:pt idx="0">
                  <c:v>Dobosi Roderik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DATA!$S$4</c:f>
              <c:numCache>
                <c:formatCode>0</c:formatCode>
                <c:ptCount val="1"/>
              </c:numCache>
            </c:numRef>
          </c:val>
        </c:ser>
        <c:ser>
          <c:idx val="2"/>
          <c:order val="2"/>
          <c:tx>
            <c:strRef>
              <c:f>DATA!$A$5</c:f>
              <c:strCache>
                <c:ptCount val="1"/>
                <c:pt idx="0">
                  <c:v>Veronika Mokrá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DATA!$S$5</c:f>
              <c:numCache>
                <c:formatCode>0</c:formatCode>
                <c:ptCount val="1"/>
                <c:pt idx="0">
                  <c:v>243.42</c:v>
                </c:pt>
              </c:numCache>
            </c:numRef>
          </c:val>
        </c:ser>
        <c:ser>
          <c:idx val="3"/>
          <c:order val="3"/>
          <c:tx>
            <c:strRef>
              <c:f>DATA!$A$6</c:f>
              <c:strCache>
                <c:ptCount val="1"/>
                <c:pt idx="0">
                  <c:v>Oršulová Lenka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DATA!$S$6</c:f>
              <c:numCache>
                <c:formatCode>0</c:formatCode>
                <c:ptCount val="1"/>
              </c:numCache>
            </c:numRef>
          </c:val>
        </c:ser>
        <c:ser>
          <c:idx val="4"/>
          <c:order val="4"/>
          <c:tx>
            <c:strRef>
              <c:f>DATA!$A$7</c:f>
              <c:strCache>
                <c:ptCount val="1"/>
                <c:pt idx="0">
                  <c:v>Majerová Frederika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  <c:separator> </c:separator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DATA!$S$7</c:f>
              <c:numCache>
                <c:formatCode>0</c:formatCode>
                <c:ptCount val="1"/>
                <c:pt idx="0">
                  <c:v>283.76470588235298</c:v>
                </c:pt>
              </c:numCache>
            </c:numRef>
          </c:val>
        </c:ser>
        <c:ser>
          <c:idx val="5"/>
          <c:order val="5"/>
          <c:tx>
            <c:strRef>
              <c:f>DATA!$A$8</c:f>
              <c:strCache>
                <c:ptCount val="1"/>
                <c:pt idx="0">
                  <c:v>Linda Blahová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DATA!$S$8</c:f>
              <c:numCache>
                <c:formatCode>0</c:formatCode>
                <c:ptCount val="1"/>
              </c:numCache>
            </c:numRef>
          </c:val>
        </c:ser>
        <c:ser>
          <c:idx val="6"/>
          <c:order val="6"/>
          <c:tx>
            <c:strRef>
              <c:f>DATA!$A$9</c:f>
              <c:strCache>
                <c:ptCount val="1"/>
                <c:pt idx="0">
                  <c:v>Mišák Denis 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DATA!$S$9</c:f>
              <c:numCache>
                <c:formatCode>0</c:formatCode>
                <c:ptCount val="1"/>
              </c:numCache>
            </c:numRef>
          </c:val>
        </c:ser>
        <c:ser>
          <c:idx val="7"/>
          <c:order val="7"/>
          <c:tx>
            <c:strRef>
              <c:f>DATA!$A$10</c:f>
              <c:strCache>
                <c:ptCount val="1"/>
                <c:pt idx="0">
                  <c:v>Patrícia Skovajsová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DATA!$S$10</c:f>
              <c:numCache>
                <c:formatCode>0</c:formatCode>
                <c:ptCount val="1"/>
                <c:pt idx="0">
                  <c:v>254.48</c:v>
                </c:pt>
              </c:numCache>
            </c:numRef>
          </c:val>
        </c:ser>
        <c:ser>
          <c:idx val="8"/>
          <c:order val="8"/>
          <c:tx>
            <c:strRef>
              <c:f>DATA!$A$11</c:f>
              <c:strCache>
                <c:ptCount val="1"/>
                <c:pt idx="0">
                  <c:v>Ďuriš Michal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DATA!$S$11</c:f>
              <c:numCache>
                <c:formatCode>0</c:formatCode>
                <c:ptCount val="1"/>
                <c:pt idx="0">
                  <c:v>491.1194444444443</c:v>
                </c:pt>
              </c:numCache>
            </c:numRef>
          </c:val>
        </c:ser>
        <c:ser>
          <c:idx val="9"/>
          <c:order val="9"/>
          <c:tx>
            <c:strRef>
              <c:f>DATA!$A$12</c:f>
              <c:strCache>
                <c:ptCount val="1"/>
                <c:pt idx="0">
                  <c:v>Jakub Rozskoš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DATA!$S$12</c:f>
              <c:numCache>
                <c:formatCode>0</c:formatCode>
                <c:ptCount val="1"/>
              </c:numCache>
            </c:numRef>
          </c:val>
        </c:ser>
        <c:ser>
          <c:idx val="10"/>
          <c:order val="10"/>
          <c:tx>
            <c:strRef>
              <c:f>DATA!$A$13</c:f>
              <c:strCache>
                <c:ptCount val="1"/>
                <c:pt idx="0">
                  <c:v>Maťašová Petra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DATA!$S$13</c:f>
              <c:numCache>
                <c:formatCode>0</c:formatCode>
                <c:ptCount val="1"/>
              </c:numCache>
            </c:numRef>
          </c:val>
        </c:ser>
        <c:ser>
          <c:idx val="11"/>
          <c:order val="11"/>
          <c:tx>
            <c:strRef>
              <c:f>DATA!$A$14</c:f>
              <c:strCache>
                <c:ptCount val="1"/>
                <c:pt idx="0">
                  <c:v>Michal Blaho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DATA!$S$14</c:f>
              <c:numCache>
                <c:formatCode>0</c:formatCode>
                <c:ptCount val="1"/>
                <c:pt idx="0">
                  <c:v>377.21</c:v>
                </c:pt>
              </c:numCache>
            </c:numRef>
          </c:val>
        </c:ser>
        <c:ser>
          <c:idx val="12"/>
          <c:order val="12"/>
          <c:tx>
            <c:strRef>
              <c:f>DATA!$A$15</c:f>
              <c:strCache>
                <c:ptCount val="1"/>
                <c:pt idx="0">
                  <c:v>Filip Valo 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DATA!$S$15</c:f>
              <c:numCache>
                <c:formatCode>0</c:formatCode>
                <c:ptCount val="1"/>
                <c:pt idx="0">
                  <c:v>445.71</c:v>
                </c:pt>
              </c:numCache>
            </c:numRef>
          </c:val>
        </c:ser>
        <c:ser>
          <c:idx val="13"/>
          <c:order val="13"/>
          <c:tx>
            <c:strRef>
              <c:f>DATA!$A$16</c:f>
              <c:strCache>
                <c:ptCount val="1"/>
                <c:pt idx="0">
                  <c:v>Tibor Orosz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DATA!$S$16</c:f>
              <c:numCache>
                <c:formatCode>0</c:formatCode>
                <c:ptCount val="1"/>
                <c:pt idx="0">
                  <c:v>416.26</c:v>
                </c:pt>
              </c:numCache>
            </c:numRef>
          </c:val>
        </c:ser>
        <c:ser>
          <c:idx val="14"/>
          <c:order val="14"/>
          <c:tx>
            <c:strRef>
              <c:f>DATA!$A$17</c:f>
              <c:strCache>
                <c:ptCount val="1"/>
                <c:pt idx="0">
                  <c:v>Michal Ďuriš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DATA!$S$17</c:f>
              <c:numCache>
                <c:formatCode>0</c:formatCode>
                <c:ptCount val="1"/>
                <c:pt idx="0">
                  <c:v>350.03</c:v>
                </c:pt>
              </c:numCache>
            </c:numRef>
          </c:val>
        </c:ser>
        <c:ser>
          <c:idx val="15"/>
          <c:order val="15"/>
          <c:tx>
            <c:strRef>
              <c:f>DATA!$A$18</c:f>
              <c:strCache>
                <c:ptCount val="1"/>
                <c:pt idx="0">
                  <c:v>Jacko Jerguš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DATA!$S$18</c:f>
              <c:numCache>
                <c:formatCode>0</c:formatCode>
                <c:ptCount val="1"/>
              </c:numCache>
            </c:numRef>
          </c:val>
        </c:ser>
        <c:ser>
          <c:idx val="16"/>
          <c:order val="16"/>
          <c:tx>
            <c:strRef>
              <c:f>DATA!$A$19</c:f>
              <c:strCache>
                <c:ptCount val="1"/>
                <c:pt idx="0">
                  <c:v>Pálmay Dávid</c:v>
                </c:pt>
              </c:strCache>
            </c:strRef>
          </c:tx>
          <c:dLbls>
            <c:delet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DATA!$S$19</c:f>
              <c:numCache>
                <c:formatCode>0</c:formatCode>
                <c:ptCount val="1"/>
              </c:numCache>
            </c:numRef>
          </c:val>
        </c:ser>
        <c:ser>
          <c:idx val="17"/>
          <c:order val="17"/>
          <c:tx>
            <c:strRef>
              <c:f>DATA!$A$20</c:f>
              <c:strCache>
                <c:ptCount val="1"/>
                <c:pt idx="0">
                  <c:v>Horváthová Katarína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DATA!$S$20</c:f>
              <c:numCache>
                <c:formatCode>0</c:formatCode>
                <c:ptCount val="1"/>
                <c:pt idx="0">
                  <c:v>264.83714285714291</c:v>
                </c:pt>
              </c:numCache>
            </c:numRef>
          </c:val>
        </c:ser>
        <c:ser>
          <c:idx val="18"/>
          <c:order val="18"/>
          <c:tx>
            <c:strRef>
              <c:f>DATA!$A$21</c:f>
              <c:strCache>
                <c:ptCount val="1"/>
                <c:pt idx="0">
                  <c:v>Drienovská Patrícia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DATA!$S$21</c:f>
              <c:numCache>
                <c:formatCode>0</c:formatCode>
                <c:ptCount val="1"/>
                <c:pt idx="0">
                  <c:v>340.98571428571421</c:v>
                </c:pt>
              </c:numCache>
            </c:numRef>
          </c:val>
        </c:ser>
        <c:ser>
          <c:idx val="19"/>
          <c:order val="19"/>
          <c:tx>
            <c:strRef>
              <c:f>DATA!$A$22</c:f>
              <c:strCache>
                <c:ptCount val="1"/>
                <c:pt idx="0">
                  <c:v>Tibor Linka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DATA!$S$22</c:f>
              <c:numCache>
                <c:formatCode>0</c:formatCode>
                <c:ptCount val="1"/>
                <c:pt idx="0">
                  <c:v>545.54</c:v>
                </c:pt>
              </c:numCache>
            </c:numRef>
          </c:val>
        </c:ser>
        <c:ser>
          <c:idx val="20"/>
          <c:order val="20"/>
          <c:tx>
            <c:strRef>
              <c:f>DATA!$A$23</c:f>
              <c:strCache>
                <c:ptCount val="1"/>
                <c:pt idx="0">
                  <c:v>Pelantová Roberta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DATA!$S$23</c:f>
              <c:numCache>
                <c:formatCode>0</c:formatCode>
                <c:ptCount val="1"/>
                <c:pt idx="0">
                  <c:v>250.87916666666663</c:v>
                </c:pt>
              </c:numCache>
            </c:numRef>
          </c:val>
        </c:ser>
        <c:ser>
          <c:idx val="21"/>
          <c:order val="21"/>
          <c:tx>
            <c:strRef>
              <c:f>DATA!$A$24</c:f>
              <c:strCache>
                <c:ptCount val="1"/>
                <c:pt idx="0">
                  <c:v>Daniel Szokol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DATA!$S$24</c:f>
              <c:numCache>
                <c:formatCode>0</c:formatCode>
                <c:ptCount val="1"/>
              </c:numCache>
            </c:numRef>
          </c:val>
        </c:ser>
        <c:ser>
          <c:idx val="22"/>
          <c:order val="22"/>
          <c:tx>
            <c:strRef>
              <c:f>DATA!$A$25</c:f>
              <c:strCache>
                <c:ptCount val="1"/>
                <c:pt idx="0">
                  <c:v>Fekete Roland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DATA!$S$25</c:f>
              <c:numCache>
                <c:formatCode>0</c:formatCode>
                <c:ptCount val="1"/>
                <c:pt idx="0">
                  <c:v>414.09333333333325</c:v>
                </c:pt>
              </c:numCache>
            </c:numRef>
          </c:val>
        </c:ser>
        <c:ser>
          <c:idx val="23"/>
          <c:order val="23"/>
          <c:tx>
            <c:strRef>
              <c:f>DATA!$A$26</c:f>
              <c:strCache>
                <c:ptCount val="1"/>
                <c:pt idx="0">
                  <c:v>Demin Viktor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DATA!$S$26</c:f>
              <c:numCache>
                <c:formatCode>0</c:formatCode>
                <c:ptCount val="1"/>
                <c:pt idx="0">
                  <c:v>665.53777777777782</c:v>
                </c:pt>
              </c:numCache>
            </c:numRef>
          </c:val>
        </c:ser>
        <c:ser>
          <c:idx val="24"/>
          <c:order val="24"/>
          <c:tx>
            <c:strRef>
              <c:f>DATA!$A$27</c:f>
              <c:strCache>
                <c:ptCount val="1"/>
                <c:pt idx="0">
                  <c:v>Vass Richard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DATA!$S$27</c:f>
              <c:numCache>
                <c:formatCode>0</c:formatCode>
                <c:ptCount val="1"/>
                <c:pt idx="0">
                  <c:v>614.65777777777771</c:v>
                </c:pt>
              </c:numCache>
            </c:numRef>
          </c:val>
        </c:ser>
        <c:ser>
          <c:idx val="25"/>
          <c:order val="25"/>
          <c:tx>
            <c:strRef>
              <c:f>DATA!$A$28</c:f>
              <c:strCache>
                <c:ptCount val="1"/>
                <c:pt idx="0">
                  <c:v>Farkaš Vincent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DATA!$S$28</c:f>
              <c:numCache>
                <c:formatCode>0</c:formatCode>
                <c:ptCount val="1"/>
              </c:numCache>
            </c:numRef>
          </c:val>
        </c:ser>
        <c:ser>
          <c:idx val="26"/>
          <c:order val="26"/>
          <c:tx>
            <c:strRef>
              <c:f>DATA!$A$29</c:f>
              <c:strCache>
                <c:ptCount val="1"/>
                <c:pt idx="0">
                  <c:v>Šámková Simona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DATA!$S$29</c:f>
              <c:numCache>
                <c:formatCode>0</c:formatCode>
                <c:ptCount val="1"/>
                <c:pt idx="0">
                  <c:v>404.72619047619048</c:v>
                </c:pt>
              </c:numCache>
            </c:numRef>
          </c:val>
        </c:ser>
        <c:ser>
          <c:idx val="27"/>
          <c:order val="27"/>
          <c:tx>
            <c:strRef>
              <c:f>DATA!$A$30</c:f>
              <c:strCache>
                <c:ptCount val="1"/>
                <c:pt idx="0">
                  <c:v>Patrik Stránsky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DATA!$S$30</c:f>
              <c:numCache>
                <c:formatCode>0</c:formatCode>
                <c:ptCount val="1"/>
              </c:numCache>
            </c:numRef>
          </c:val>
        </c:ser>
        <c:ser>
          <c:idx val="28"/>
          <c:order val="28"/>
          <c:tx>
            <c:strRef>
              <c:f>DATA!$A$31</c:f>
              <c:strCache>
                <c:ptCount val="1"/>
                <c:pt idx="0">
                  <c:v>Mištinová Lucia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DATA!$S$31</c:f>
              <c:numCache>
                <c:formatCode>0</c:formatCode>
                <c:ptCount val="1"/>
              </c:numCache>
            </c:numRef>
          </c:val>
        </c:ser>
        <c:ser>
          <c:idx val="29"/>
          <c:order val="29"/>
          <c:tx>
            <c:strRef>
              <c:f>DATA!$A$32</c:f>
              <c:strCache>
                <c:ptCount val="1"/>
                <c:pt idx="0">
                  <c:v>Šámko Šimon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DATA!$S$32</c:f>
              <c:numCache>
                <c:formatCode>0</c:formatCode>
                <c:ptCount val="1"/>
              </c:numCache>
            </c:numRef>
          </c:val>
        </c:ser>
        <c:ser>
          <c:idx val="30"/>
          <c:order val="30"/>
          <c:tx>
            <c:strRef>
              <c:f>DATA!$A$33</c:f>
              <c:strCache>
                <c:ptCount val="1"/>
                <c:pt idx="0">
                  <c:v>Tarcsi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DATA!$S$33</c:f>
              <c:numCache>
                <c:formatCode>0</c:formatCode>
                <c:ptCount val="1"/>
                <c:pt idx="0">
                  <c:v>444.26857142857148</c:v>
                </c:pt>
              </c:numCache>
            </c:numRef>
          </c:val>
        </c:ser>
        <c:ser>
          <c:idx val="31"/>
          <c:order val="31"/>
          <c:tx>
            <c:strRef>
              <c:f>DATA!$A$34</c:f>
              <c:strCache>
                <c:ptCount val="1"/>
                <c:pt idx="0">
                  <c:v>Horváth Patrik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DATA!$S$34</c:f>
              <c:numCache>
                <c:formatCode>0</c:formatCode>
                <c:ptCount val="1"/>
              </c:numCache>
            </c:numRef>
          </c:val>
        </c:ser>
        <c:ser>
          <c:idx val="32"/>
          <c:order val="32"/>
          <c:tx>
            <c:strRef>
              <c:f>DATA!$A$35</c:f>
              <c:strCache>
                <c:ptCount val="1"/>
                <c:pt idx="0">
                  <c:v>Višváder Dávid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DATA!$S$35</c:f>
              <c:numCache>
                <c:formatCode>0</c:formatCode>
                <c:ptCount val="1"/>
                <c:pt idx="0">
                  <c:v>614.02380952380952</c:v>
                </c:pt>
              </c:numCache>
            </c:numRef>
          </c:val>
        </c:ser>
        <c:ser>
          <c:idx val="33"/>
          <c:order val="33"/>
          <c:tx>
            <c:strRef>
              <c:f>DATA!$A$36</c:f>
              <c:strCache>
                <c:ptCount val="1"/>
                <c:pt idx="0">
                  <c:v>Orosz Csaba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sk-SK"/>
              </a:p>
            </c:txPr>
            <c:showVal val="1"/>
            <c:showSerName val="1"/>
          </c:dLbls>
          <c:cat>
            <c:strRef>
              <c:f>DATA!$S$2</c:f>
              <c:strCache>
                <c:ptCount val="1"/>
                <c:pt idx="0">
                  <c:v>AVG op. (W)</c:v>
                </c:pt>
              </c:strCache>
            </c:strRef>
          </c:cat>
          <c:val>
            <c:numRef>
              <c:f>DATA!$S$36</c:f>
              <c:numCache>
                <c:formatCode>0</c:formatCode>
                <c:ptCount val="1"/>
              </c:numCache>
            </c:numRef>
          </c:val>
        </c:ser>
        <c:dLbls>
          <c:showVal val="1"/>
        </c:dLbls>
        <c:overlap val="-25"/>
        <c:axId val="186656640"/>
        <c:axId val="186655104"/>
      </c:barChart>
      <c:valAx>
        <c:axId val="186655104"/>
        <c:scaling>
          <c:orientation val="minMax"/>
          <c:max val="650"/>
          <c:min val="0"/>
        </c:scaling>
        <c:axPos val="r"/>
        <c:numFmt formatCode="0" sourceLinked="1"/>
        <c:tickLblPos val="nextTo"/>
        <c:crossAx val="186656640"/>
        <c:crosses val="max"/>
        <c:crossBetween val="between"/>
      </c:valAx>
      <c:catAx>
        <c:axId val="186656640"/>
        <c:scaling>
          <c:orientation val="minMax"/>
        </c:scaling>
        <c:delete val="1"/>
        <c:axPos val="b"/>
        <c:tickLblPos val="none"/>
        <c:crossAx val="186655104"/>
        <c:crosses val="autoZero"/>
        <c:auto val="1"/>
        <c:lblAlgn val="ctr"/>
        <c:lblOffset val="100"/>
      </c:catAx>
    </c:plotArea>
    <c:plotVisOnly val="1"/>
    <c:dispBlanksAs val="gap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chart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chart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chartsheets/sheet1.xml><?xml version="1.0" encoding="utf-8"?>
<chartsheet xmlns="http://schemas.openxmlformats.org/spreadsheetml/2006/main" xmlns:r="http://schemas.openxmlformats.org/officeDocument/2006/relationships">
  <sheetPr>
    <tabColor rgb="FFFFFF00"/>
  </sheetPr>
  <sheetViews>
    <sheetView zoomScale="126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>
    <tabColor rgb="FFFFFF00"/>
  </sheetPr>
  <sheetViews>
    <sheetView zoomScale="126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>
    <tabColor rgb="FFFFFF00"/>
  </sheetPr>
  <sheetViews>
    <sheetView zoomScale="126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>
    <tabColor rgb="FFFFFF00"/>
  </sheetPr>
  <sheetViews>
    <sheetView zoomScale="126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>
    <tabColor theme="6" tint="-0.249977111117893"/>
  </sheetPr>
  <sheetViews>
    <sheetView zoomScale="126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>
  <sheetPr>
    <tabColor theme="6" tint="-0.249977111117893"/>
  </sheetPr>
  <sheetViews>
    <sheetView zoomScale="126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>
  <sheetPr>
    <tabColor theme="6" tint="-0.249977111117893"/>
  </sheetPr>
  <sheetViews>
    <sheetView zoomScale="126" workbookViewId="0" zoomToFit="1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>
  <sheetPr>
    <tabColor theme="6" tint="-0.249977111117893"/>
  </sheetPr>
  <sheetViews>
    <sheetView zoomScale="126" workbookViewId="0" zoomToFit="1"/>
  </sheetViews>
  <pageMargins left="0.7" right="0.7" top="0.75" bottom="0.75" header="0.3" footer="0.3"/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>
  <sheetPr>
    <tabColor theme="5" tint="-0.249977111117893"/>
  </sheetPr>
  <sheetViews>
    <sheetView zoomScale="126" workbookViewId="0" zoomToFit="1"/>
  </sheetViews>
  <pageMargins left="0.7" right="0.7" top="0.75" bottom="0.75" header="0.3" footer="0.3"/>
  <drawing r:id="rId1"/>
</chartsheet>
</file>

<file path=xl/chartsheets/sheet10.xml><?xml version="1.0" encoding="utf-8"?>
<chartsheet xmlns="http://schemas.openxmlformats.org/spreadsheetml/2006/main" xmlns:r="http://schemas.openxmlformats.org/officeDocument/2006/relationships">
  <sheetPr>
    <tabColor theme="5" tint="-0.249977111117893"/>
  </sheetPr>
  <sheetViews>
    <sheetView zoomScale="126" workbookViewId="0" zoomToFit="1"/>
  </sheetViews>
  <pageMargins left="0.7" right="0.7" top="0.75" bottom="0.75" header="0.3" footer="0.3"/>
  <drawing r:id="rId1"/>
</chartsheet>
</file>

<file path=xl/chartsheets/sheet11.xml><?xml version="1.0" encoding="utf-8"?>
<chartsheet xmlns="http://schemas.openxmlformats.org/spreadsheetml/2006/main" xmlns:r="http://schemas.openxmlformats.org/officeDocument/2006/relationships">
  <sheetPr>
    <tabColor theme="5" tint="-0.249977111117893"/>
  </sheetPr>
  <sheetViews>
    <sheetView zoomScale="126" workbookViewId="0" zoomToFit="1"/>
  </sheetViews>
  <pageMargins left="0.7" right="0.7" top="0.75" bottom="0.75" header="0.3" footer="0.3"/>
  <drawing r:id="rId1"/>
</chartsheet>
</file>

<file path=xl/chartsheets/sheet12.xml><?xml version="1.0" encoding="utf-8"?>
<chartsheet xmlns="http://schemas.openxmlformats.org/spreadsheetml/2006/main" xmlns:r="http://schemas.openxmlformats.org/officeDocument/2006/relationships">
  <sheetPr>
    <tabColor theme="5" tint="-0.249977111117893"/>
  </sheetPr>
  <sheetViews>
    <sheetView zoomScale="12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4677" cy="6288548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64677" cy="6288548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64677" cy="6288548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64677" cy="6288548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0.34636</cdr:x>
      <cdr:y>0.86432</cdr:y>
    </cdr:from>
    <cdr:to>
      <cdr:x>0.75816</cdr:x>
      <cdr:y>0.93765</cdr:y>
    </cdr:to>
    <cdr:sp macro="" textlink="">
      <cdr:nvSpPr>
        <cdr:cNvPr id="3" name="BlokTextu 2"/>
        <cdr:cNvSpPr txBox="1"/>
      </cdr:nvSpPr>
      <cdr:spPr>
        <a:xfrm xmlns:a="http://schemas.openxmlformats.org/drawingml/2006/main">
          <a:off x="3001131" y="5435298"/>
          <a:ext cx="3568095" cy="4611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sk-SK" sz="2800">
              <a:solidFill>
                <a:schemeClr val="bg1">
                  <a:lumMod val="95000"/>
                </a:schemeClr>
              </a:solidFill>
            </a:rPr>
            <a:t>12 min beh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64677" cy="6288548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0.41564</cdr:x>
      <cdr:y>0.85841</cdr:y>
    </cdr:from>
    <cdr:to>
      <cdr:x>0.65535</cdr:x>
      <cdr:y>0.96903</cdr:y>
    </cdr:to>
    <cdr:sp macro="" textlink="">
      <cdr:nvSpPr>
        <cdr:cNvPr id="2" name="BlokTextu 1"/>
        <cdr:cNvSpPr txBox="1"/>
      </cdr:nvSpPr>
      <cdr:spPr>
        <a:xfrm xmlns:a="http://schemas.openxmlformats.org/drawingml/2006/main">
          <a:off x="3848100" y="3695700"/>
          <a:ext cx="221932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sk-SK" sz="2800">
              <a:solidFill>
                <a:schemeClr val="bg1">
                  <a:lumMod val="95000"/>
                </a:schemeClr>
              </a:solidFill>
            </a:rPr>
            <a:t>max kg tlak</a:t>
          </a:r>
        </a:p>
        <a:p xmlns:a="http://schemas.openxmlformats.org/drawingml/2006/main">
          <a:endParaRPr lang="sk-SK" sz="2800">
            <a:solidFill>
              <a:schemeClr val="bg1">
                <a:lumMod val="95000"/>
              </a:schemeClr>
            </a:solidFill>
          </a:endParaRP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8664677" cy="6288548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0.41564</cdr:x>
      <cdr:y>0.85841</cdr:y>
    </cdr:from>
    <cdr:to>
      <cdr:x>0.74794</cdr:x>
      <cdr:y>0.96903</cdr:y>
    </cdr:to>
    <cdr:sp macro="" textlink="">
      <cdr:nvSpPr>
        <cdr:cNvPr id="2" name="BlokTextu 1"/>
        <cdr:cNvSpPr txBox="1"/>
      </cdr:nvSpPr>
      <cdr:spPr>
        <a:xfrm xmlns:a="http://schemas.openxmlformats.org/drawingml/2006/main">
          <a:off x="3848120" y="3695713"/>
          <a:ext cx="3076555" cy="4762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sk-SK" sz="2800">
              <a:solidFill>
                <a:schemeClr val="bg1">
                  <a:lumMod val="95000"/>
                </a:schemeClr>
              </a:solidFill>
            </a:rPr>
            <a:t>max P</a:t>
          </a:r>
          <a:r>
            <a:rPr lang="sk-SK" sz="2800" baseline="0">
              <a:solidFill>
                <a:schemeClr val="bg1">
                  <a:lumMod val="95000"/>
                </a:schemeClr>
              </a:solidFill>
            </a:rPr>
            <a:t> (W) tlak</a:t>
          </a:r>
          <a:endParaRPr lang="sk-SK" sz="2800">
            <a:solidFill>
              <a:schemeClr val="bg1">
                <a:lumMod val="95000"/>
              </a:schemeClr>
            </a:solidFill>
          </a:endParaRP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8664677" cy="6288548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0.31379</cdr:x>
      <cdr:y>0.84956</cdr:y>
    </cdr:from>
    <cdr:to>
      <cdr:x>0.8642</cdr:x>
      <cdr:y>0.97788</cdr:y>
    </cdr:to>
    <cdr:sp macro="" textlink="">
      <cdr:nvSpPr>
        <cdr:cNvPr id="2" name="BlokTextu 1"/>
        <cdr:cNvSpPr txBox="1"/>
      </cdr:nvSpPr>
      <cdr:spPr>
        <a:xfrm xmlns:a="http://schemas.openxmlformats.org/drawingml/2006/main">
          <a:off x="2905125" y="3657612"/>
          <a:ext cx="5095875" cy="552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sk-SK" sz="3200">
              <a:solidFill>
                <a:schemeClr val="bg1">
                  <a:lumMod val="95000"/>
                </a:schemeClr>
              </a:solidFill>
            </a:rPr>
            <a:t>počet opakovaní tlak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8664677" cy="6288548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0.12403</cdr:x>
      <cdr:y>0.85196</cdr:y>
    </cdr:from>
    <cdr:to>
      <cdr:x>0.91299</cdr:x>
      <cdr:y>0.98028</cdr:y>
    </cdr:to>
    <cdr:sp macro="" textlink="">
      <cdr:nvSpPr>
        <cdr:cNvPr id="2" name="BlokTextu 1"/>
        <cdr:cNvSpPr txBox="1"/>
      </cdr:nvSpPr>
      <cdr:spPr>
        <a:xfrm xmlns:a="http://schemas.openxmlformats.org/drawingml/2006/main">
          <a:off x="1074657" y="5357618"/>
          <a:ext cx="6836084" cy="8069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sk-SK" sz="3200">
              <a:solidFill>
                <a:schemeClr val="bg1">
                  <a:lumMod val="95000"/>
                </a:schemeClr>
              </a:solidFill>
            </a:rPr>
            <a:t>priemerný výkon v</a:t>
          </a:r>
          <a:r>
            <a:rPr lang="sk-SK" sz="3200" baseline="0">
              <a:solidFill>
                <a:schemeClr val="bg1">
                  <a:lumMod val="95000"/>
                </a:schemeClr>
              </a:solidFill>
            </a:rPr>
            <a:t> opakovaniach tlak</a:t>
          </a:r>
          <a:endParaRPr lang="sk-SK" sz="3200">
            <a:solidFill>
              <a:schemeClr val="bg1">
                <a:lumMod val="95000"/>
              </a:schemeClr>
            </a:solidFill>
          </a:endParaRP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64677" cy="6288548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0.41564</cdr:x>
      <cdr:y>0.85841</cdr:y>
    </cdr:from>
    <cdr:to>
      <cdr:x>0.74333</cdr:x>
      <cdr:y>0.96903</cdr:y>
    </cdr:to>
    <cdr:sp macro="" textlink="">
      <cdr:nvSpPr>
        <cdr:cNvPr id="2" name="BlokTextu 1"/>
        <cdr:cNvSpPr txBox="1"/>
      </cdr:nvSpPr>
      <cdr:spPr>
        <a:xfrm xmlns:a="http://schemas.openxmlformats.org/drawingml/2006/main">
          <a:off x="3601386" y="5398152"/>
          <a:ext cx="2839328" cy="6956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sk-SK" sz="2800">
              <a:solidFill>
                <a:schemeClr val="bg1">
                  <a:lumMod val="95000"/>
                </a:schemeClr>
              </a:solidFill>
            </a:rPr>
            <a:t>max kg príťah</a:t>
          </a:r>
        </a:p>
        <a:p xmlns:a="http://schemas.openxmlformats.org/drawingml/2006/main">
          <a:endParaRPr lang="sk-SK" sz="2800">
            <a:solidFill>
              <a:schemeClr val="bg1">
                <a:lumMod val="95000"/>
              </a:schemeClr>
            </a:solidFill>
          </a:endParaRPr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8664677" cy="6288548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0.41564</cdr:x>
      <cdr:y>0.85841</cdr:y>
    </cdr:from>
    <cdr:to>
      <cdr:x>0.76523</cdr:x>
      <cdr:y>0.96903</cdr:y>
    </cdr:to>
    <cdr:sp macro="" textlink="">
      <cdr:nvSpPr>
        <cdr:cNvPr id="2" name="BlokTextu 1"/>
        <cdr:cNvSpPr txBox="1"/>
      </cdr:nvSpPr>
      <cdr:spPr>
        <a:xfrm xmlns:a="http://schemas.openxmlformats.org/drawingml/2006/main">
          <a:off x="4030232" y="3630302"/>
          <a:ext cx="3389743" cy="4678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sk-SK" sz="2800">
              <a:solidFill>
                <a:schemeClr val="bg1">
                  <a:lumMod val="95000"/>
                </a:schemeClr>
              </a:solidFill>
            </a:rPr>
            <a:t>max P (W) príťah</a:t>
          </a:r>
        </a:p>
        <a:p xmlns:a="http://schemas.openxmlformats.org/drawingml/2006/main">
          <a:endParaRPr lang="sk-SK" sz="2800">
            <a:solidFill>
              <a:schemeClr val="bg1">
                <a:lumMod val="95000"/>
              </a:schemeClr>
            </a:solidFill>
          </a:endParaRPr>
        </a:p>
      </cdr:txBody>
    </cdr:sp>
  </cdr:relSizeAnchor>
</c:userShapes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-22679" y="0"/>
    <xdr:ext cx="8664677" cy="6288548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0.28303</cdr:x>
      <cdr:y>0.86081</cdr:y>
    </cdr:from>
    <cdr:to>
      <cdr:x>0.78291</cdr:x>
      <cdr:y>0.97143</cdr:y>
    </cdr:to>
    <cdr:sp macro="" textlink="">
      <cdr:nvSpPr>
        <cdr:cNvPr id="2" name="BlokTextu 1"/>
        <cdr:cNvSpPr txBox="1"/>
      </cdr:nvSpPr>
      <cdr:spPr>
        <a:xfrm xmlns:a="http://schemas.openxmlformats.org/drawingml/2006/main">
          <a:off x="2452338" y="5413271"/>
          <a:ext cx="4331299" cy="6956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sk-SK" sz="2800">
              <a:solidFill>
                <a:schemeClr val="bg1">
                  <a:lumMod val="95000"/>
                </a:schemeClr>
              </a:solidFill>
            </a:rPr>
            <a:t>počet opakovaní príťah</a:t>
          </a:r>
        </a:p>
        <a:p xmlns:a="http://schemas.openxmlformats.org/drawingml/2006/main">
          <a:endParaRPr lang="sk-SK" sz="2800">
            <a:solidFill>
              <a:schemeClr val="bg1">
                <a:lumMod val="95000"/>
              </a:schemeClr>
            </a:solidFill>
          </a:endParaRPr>
        </a:p>
      </cdr:txBody>
    </cdr:sp>
  </cdr:relSizeAnchor>
</c:userShapes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8664677" cy="6288548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0.19364</cdr:x>
      <cdr:y>0.86742</cdr:y>
    </cdr:from>
    <cdr:to>
      <cdr:x>0.90177</cdr:x>
      <cdr:y>0.97804</cdr:y>
    </cdr:to>
    <cdr:sp macro="" textlink="">
      <cdr:nvSpPr>
        <cdr:cNvPr id="2" name="BlokTextu 1"/>
        <cdr:cNvSpPr txBox="1"/>
      </cdr:nvSpPr>
      <cdr:spPr>
        <a:xfrm xmlns:a="http://schemas.openxmlformats.org/drawingml/2006/main">
          <a:off x="1877582" y="3668402"/>
          <a:ext cx="6866368" cy="4678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sk-SK" sz="2800">
              <a:solidFill>
                <a:schemeClr val="bg1">
                  <a:lumMod val="95000"/>
                </a:schemeClr>
              </a:solidFill>
            </a:rPr>
            <a:t>priemerný výkon v opakovaniach príťah</a:t>
          </a:r>
        </a:p>
        <a:p xmlns:a="http://schemas.openxmlformats.org/drawingml/2006/main">
          <a:endParaRPr lang="sk-SK" sz="2800">
            <a:solidFill>
              <a:schemeClr val="bg1">
                <a:lumMod val="95000"/>
              </a:schemeClr>
            </a:solidFill>
          </a:endParaRPr>
        </a:p>
      </cdr:txBody>
    </cdr:sp>
  </cdr:relSizeAnchor>
</c:userShape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AB37"/>
  <sheetViews>
    <sheetView tabSelected="1" workbookViewId="0">
      <pane ySplit="3" topLeftCell="A4" activePane="bottomLeft" state="frozen"/>
      <selection pane="bottomLeft" activeCell="C45" sqref="C45"/>
    </sheetView>
  </sheetViews>
  <sheetFormatPr defaultRowHeight="15"/>
  <cols>
    <col min="1" max="1" width="18.28515625" customWidth="1"/>
    <col min="2" max="2" width="12.5703125" customWidth="1"/>
    <col min="3" max="3" width="10.140625" customWidth="1"/>
    <col min="5" max="5" width="14.28515625" customWidth="1"/>
    <col min="6" max="6" width="13.7109375" customWidth="1"/>
    <col min="9" max="9" width="13.28515625" customWidth="1"/>
    <col min="10" max="10" width="11.42578125" bestFit="1" customWidth="1"/>
    <col min="11" max="11" width="14.28515625" bestFit="1" customWidth="1"/>
    <col min="12" max="12" width="12.7109375" bestFit="1" customWidth="1"/>
    <col min="13" max="13" width="13" bestFit="1" customWidth="1"/>
    <col min="14" max="14" width="16" bestFit="1" customWidth="1"/>
    <col min="15" max="15" width="11.42578125" bestFit="1" customWidth="1"/>
    <col min="16" max="16" width="14.28515625" bestFit="1" customWidth="1"/>
    <col min="17" max="17" width="12.7109375" bestFit="1" customWidth="1"/>
    <col min="18" max="18" width="13" bestFit="1" customWidth="1"/>
    <col min="19" max="19" width="16" bestFit="1" customWidth="1"/>
  </cols>
  <sheetData>
    <row r="1" spans="1:28" ht="15.75">
      <c r="A1" s="21" t="s">
        <v>37</v>
      </c>
      <c r="B1" s="21"/>
      <c r="J1" s="41" t="s">
        <v>33</v>
      </c>
      <c r="K1" s="41"/>
      <c r="L1" s="41"/>
      <c r="M1" s="41"/>
      <c r="N1" s="41"/>
      <c r="O1" s="41" t="s">
        <v>35</v>
      </c>
      <c r="P1" s="41"/>
      <c r="Q1" s="41"/>
      <c r="R1" s="41"/>
      <c r="S1" s="41"/>
      <c r="T1" s="42" t="s">
        <v>36</v>
      </c>
      <c r="U1" s="42"/>
      <c r="V1" s="42"/>
      <c r="W1" s="42"/>
      <c r="X1" s="42"/>
      <c r="Y1" s="42"/>
      <c r="Z1" s="42"/>
      <c r="AA1" s="42"/>
      <c r="AB1" s="42"/>
    </row>
    <row r="2" spans="1:28" ht="19.5" thickBot="1">
      <c r="A2" s="4" t="s">
        <v>0</v>
      </c>
      <c r="B2" s="32" t="s">
        <v>59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6" t="s">
        <v>7</v>
      </c>
      <c r="J2" s="39" t="s">
        <v>28</v>
      </c>
      <c r="K2" s="39" t="s">
        <v>29</v>
      </c>
      <c r="L2" s="39" t="s">
        <v>30</v>
      </c>
      <c r="M2" s="39" t="s">
        <v>31</v>
      </c>
      <c r="N2" s="39" t="s">
        <v>32</v>
      </c>
      <c r="O2" s="40" t="s">
        <v>28</v>
      </c>
      <c r="P2" s="40" t="s">
        <v>29</v>
      </c>
      <c r="Q2" s="40" t="s">
        <v>30</v>
      </c>
      <c r="R2" s="40" t="s">
        <v>31</v>
      </c>
      <c r="S2" s="40" t="s">
        <v>32</v>
      </c>
      <c r="T2" s="10">
        <v>1</v>
      </c>
      <c r="U2" s="10">
        <v>2</v>
      </c>
      <c r="V2" s="10">
        <v>3</v>
      </c>
      <c r="W2" s="11" t="s">
        <v>21</v>
      </c>
      <c r="X2" s="12" t="s">
        <v>22</v>
      </c>
      <c r="Y2" s="12" t="s">
        <v>23</v>
      </c>
      <c r="Z2" s="12" t="s">
        <v>24</v>
      </c>
      <c r="AA2" s="12" t="s">
        <v>25</v>
      </c>
      <c r="AB2" s="12" t="s">
        <v>26</v>
      </c>
    </row>
    <row r="3" spans="1:28" ht="15.75" thickTop="1">
      <c r="A3" s="2" t="s">
        <v>57</v>
      </c>
      <c r="B3" s="2" t="s">
        <v>60</v>
      </c>
      <c r="C3" s="43">
        <v>1995</v>
      </c>
      <c r="D3" s="43">
        <v>16</v>
      </c>
      <c r="E3" s="43">
        <v>67.099999999999994</v>
      </c>
      <c r="F3" s="43">
        <v>8</v>
      </c>
      <c r="G3" s="43">
        <v>49</v>
      </c>
      <c r="H3" s="43">
        <v>2</v>
      </c>
      <c r="I3" s="19">
        <v>2500</v>
      </c>
      <c r="J3" s="17">
        <v>55</v>
      </c>
      <c r="K3" s="17">
        <v>197.8</v>
      </c>
      <c r="L3" s="17">
        <v>35</v>
      </c>
      <c r="M3" s="17">
        <v>16</v>
      </c>
      <c r="N3" s="17">
        <v>141.55625000000001</v>
      </c>
      <c r="O3" s="17">
        <v>60</v>
      </c>
      <c r="P3" s="17">
        <v>320.60000000000002</v>
      </c>
      <c r="Q3" s="17">
        <v>35</v>
      </c>
      <c r="R3" s="17">
        <v>23</v>
      </c>
      <c r="S3" s="17">
        <v>218.7217391304348</v>
      </c>
      <c r="T3" s="28">
        <v>0.4201388888888889</v>
      </c>
      <c r="U3" s="28">
        <v>0.42986111111111108</v>
      </c>
      <c r="V3" s="28">
        <v>0.4291666666666667</v>
      </c>
      <c r="W3" s="29">
        <f>SUM(T3:V3)</f>
        <v>1.2791666666666668</v>
      </c>
      <c r="X3" s="30">
        <f>AVERAGE(T3:V3)</f>
        <v>0.42638888888888893</v>
      </c>
      <c r="Y3" s="30">
        <f>MIN(T3:V3)</f>
        <v>0.4201388888888889</v>
      </c>
      <c r="Z3" s="30">
        <f>MAX(T3:V3)</f>
        <v>0.42986111111111108</v>
      </c>
      <c r="AA3" s="30">
        <f>Z3-Y3</f>
        <v>9.7222222222221877E-3</v>
      </c>
      <c r="AB3" s="35">
        <f>(Z3/Y3)-1</f>
        <v>2.3140495867768562E-2</v>
      </c>
    </row>
    <row r="4" spans="1:28">
      <c r="A4" s="3" t="s">
        <v>39</v>
      </c>
      <c r="B4" s="3" t="s">
        <v>61</v>
      </c>
      <c r="C4" s="33">
        <v>1993</v>
      </c>
      <c r="D4" s="33">
        <v>18</v>
      </c>
      <c r="E4" s="33">
        <v>75.5</v>
      </c>
      <c r="F4" s="33">
        <v>17</v>
      </c>
      <c r="G4" s="33">
        <v>48</v>
      </c>
      <c r="H4" s="33">
        <v>4</v>
      </c>
      <c r="I4" s="19">
        <v>2850</v>
      </c>
      <c r="J4" s="17">
        <v>110</v>
      </c>
      <c r="K4" s="17"/>
      <c r="L4" s="17"/>
      <c r="M4" s="17">
        <v>29</v>
      </c>
      <c r="N4" s="17"/>
      <c r="O4" s="17">
        <v>105</v>
      </c>
      <c r="P4" s="17"/>
      <c r="Q4" s="17"/>
      <c r="R4" s="17">
        <v>36</v>
      </c>
      <c r="S4" s="17"/>
      <c r="T4" s="28">
        <v>0.37222222222222223</v>
      </c>
      <c r="U4" s="28">
        <v>0.37222222222222223</v>
      </c>
      <c r="V4" s="28">
        <v>0.3888888888888889</v>
      </c>
      <c r="W4" s="29">
        <f>SUM(T4:V4)</f>
        <v>1.1333333333333333</v>
      </c>
      <c r="X4" s="30">
        <f>AVERAGE(T4:V4)</f>
        <v>0.37777777777777777</v>
      </c>
      <c r="Y4" s="30">
        <f>MIN(T4:V4)</f>
        <v>0.37222222222222223</v>
      </c>
      <c r="Z4" s="30">
        <f>MAX(T4:V4)</f>
        <v>0.3888888888888889</v>
      </c>
      <c r="AA4" s="30">
        <f>Z4-Y4</f>
        <v>1.6666666666666663E-2</v>
      </c>
      <c r="AB4" s="35">
        <f>(Z4/Y4)-1</f>
        <v>4.4776119402984982E-2</v>
      </c>
    </row>
    <row r="5" spans="1:28">
      <c r="A5" s="3" t="s">
        <v>11</v>
      </c>
      <c r="B5" s="3" t="s">
        <v>60</v>
      </c>
      <c r="C5" s="1">
        <v>1996</v>
      </c>
      <c r="D5" s="1">
        <v>15</v>
      </c>
      <c r="E5" s="1">
        <v>64.5</v>
      </c>
      <c r="F5" s="1">
        <v>15</v>
      </c>
      <c r="G5" s="1">
        <v>60</v>
      </c>
      <c r="H5" s="1">
        <v>5</v>
      </c>
      <c r="I5" s="19">
        <v>2550</v>
      </c>
      <c r="J5" s="17">
        <v>50</v>
      </c>
      <c r="K5" s="17">
        <v>213.3</v>
      </c>
      <c r="L5" s="17">
        <v>30</v>
      </c>
      <c r="M5" s="17">
        <v>26</v>
      </c>
      <c r="N5" s="17">
        <v>163</v>
      </c>
      <c r="O5" s="17">
        <v>65</v>
      </c>
      <c r="P5" s="17">
        <v>346.8</v>
      </c>
      <c r="Q5" s="17">
        <v>45</v>
      </c>
      <c r="R5" s="17">
        <v>27</v>
      </c>
      <c r="S5" s="17">
        <v>243.42</v>
      </c>
      <c r="T5" s="15">
        <v>0.45069444444444445</v>
      </c>
      <c r="U5" s="15">
        <v>0.45208333333333334</v>
      </c>
      <c r="V5" s="15">
        <v>0.46180555555555558</v>
      </c>
      <c r="W5" s="13">
        <v>1.3645833333333335</v>
      </c>
      <c r="X5" s="14">
        <v>0.45486111111111116</v>
      </c>
      <c r="Y5" s="14">
        <v>0.45069444444444445</v>
      </c>
      <c r="Z5" s="14">
        <v>0.46180555555555558</v>
      </c>
      <c r="AA5" s="14">
        <v>1.1111111111111127E-2</v>
      </c>
      <c r="AB5" s="16">
        <v>2.4653312788906145E-2</v>
      </c>
    </row>
    <row r="6" spans="1:28">
      <c r="A6" s="3" t="s">
        <v>16</v>
      </c>
      <c r="B6" s="3" t="s">
        <v>60</v>
      </c>
      <c r="C6" s="1">
        <v>1997</v>
      </c>
      <c r="D6" s="1">
        <v>14</v>
      </c>
      <c r="E6" s="1">
        <v>57.9</v>
      </c>
      <c r="F6" s="1">
        <v>12</v>
      </c>
      <c r="G6" s="1">
        <v>54</v>
      </c>
      <c r="H6" s="1">
        <v>6</v>
      </c>
      <c r="I6" s="19">
        <v>2350</v>
      </c>
      <c r="J6" s="17">
        <v>50</v>
      </c>
      <c r="K6" s="17"/>
      <c r="L6" s="17"/>
      <c r="M6" s="17">
        <v>21</v>
      </c>
      <c r="N6" s="17"/>
      <c r="O6" s="17">
        <v>50</v>
      </c>
      <c r="P6" s="17"/>
      <c r="Q6" s="17"/>
      <c r="R6" s="17">
        <v>24</v>
      </c>
      <c r="S6" s="17"/>
      <c r="T6" s="15">
        <v>0.4680555555555555</v>
      </c>
      <c r="U6" s="15">
        <v>0.47569444444444442</v>
      </c>
      <c r="V6" s="15">
        <v>0.4777777777777778</v>
      </c>
      <c r="W6" s="13">
        <v>1.4215277777777777</v>
      </c>
      <c r="X6" s="14">
        <v>0.47384259259259259</v>
      </c>
      <c r="Y6" s="14">
        <v>0.4680555555555555</v>
      </c>
      <c r="Z6" s="14">
        <v>0.4777777777777778</v>
      </c>
      <c r="AA6" s="14">
        <v>9.7222222222222987E-3</v>
      </c>
      <c r="AB6" s="16">
        <v>2.0771513353115889E-2</v>
      </c>
    </row>
    <row r="7" spans="1:28">
      <c r="A7" s="3" t="s">
        <v>46</v>
      </c>
      <c r="B7" s="3" t="s">
        <v>60</v>
      </c>
      <c r="C7" s="33">
        <v>1995</v>
      </c>
      <c r="D7" s="33">
        <v>16</v>
      </c>
      <c r="E7" s="33">
        <v>66.599999999999994</v>
      </c>
      <c r="F7" s="33">
        <v>13</v>
      </c>
      <c r="G7" s="33">
        <v>63</v>
      </c>
      <c r="H7" s="33">
        <v>6</v>
      </c>
      <c r="I7" s="19">
        <v>2510</v>
      </c>
      <c r="J7" s="17">
        <v>65</v>
      </c>
      <c r="K7" s="17">
        <v>251.1</v>
      </c>
      <c r="L7" s="17">
        <v>40</v>
      </c>
      <c r="M7" s="17">
        <v>28</v>
      </c>
      <c r="N7" s="17">
        <v>173.06428571428569</v>
      </c>
      <c r="O7" s="17">
        <v>65</v>
      </c>
      <c r="P7" s="17">
        <v>373.9</v>
      </c>
      <c r="Q7" s="17">
        <v>45</v>
      </c>
      <c r="R7" s="17">
        <v>34</v>
      </c>
      <c r="S7" s="17">
        <v>283.76470588235298</v>
      </c>
      <c r="T7" s="28">
        <v>0.45277777777777778</v>
      </c>
      <c r="U7" s="28">
        <v>0.45208333333333334</v>
      </c>
      <c r="V7" s="28">
        <v>0.45208333333333334</v>
      </c>
      <c r="W7" s="29">
        <f>SUM(T7:V7)</f>
        <v>1.3569444444444445</v>
      </c>
      <c r="X7" s="30">
        <f>AVERAGE(T7:V7)</f>
        <v>0.45231481481481484</v>
      </c>
      <c r="Y7" s="30">
        <f>MIN(T7:V7)</f>
        <v>0.45208333333333334</v>
      </c>
      <c r="Z7" s="30">
        <f>MAX(T7:V7)</f>
        <v>0.45277777777777778</v>
      </c>
      <c r="AA7" s="30">
        <f>Z7-Y7</f>
        <v>6.9444444444444198E-4</v>
      </c>
      <c r="AB7" s="35">
        <f>(Z7/Y7)-1</f>
        <v>1.536098310291889E-3</v>
      </c>
    </row>
    <row r="8" spans="1:28">
      <c r="A8" s="3" t="s">
        <v>15</v>
      </c>
      <c r="B8" s="3" t="s">
        <v>60</v>
      </c>
      <c r="C8" s="1">
        <v>1996</v>
      </c>
      <c r="D8" s="1">
        <v>15</v>
      </c>
      <c r="E8" s="1">
        <v>63.9</v>
      </c>
      <c r="F8" s="1">
        <v>15</v>
      </c>
      <c r="G8" s="1">
        <v>43</v>
      </c>
      <c r="H8" s="1">
        <v>7</v>
      </c>
      <c r="I8" s="19" t="s">
        <v>27</v>
      </c>
      <c r="J8" s="17">
        <v>55</v>
      </c>
      <c r="K8" s="17"/>
      <c r="L8" s="17"/>
      <c r="M8" s="17">
        <v>23</v>
      </c>
      <c r="N8" s="17"/>
      <c r="O8" s="17">
        <v>50</v>
      </c>
      <c r="P8" s="17"/>
      <c r="Q8" s="17"/>
      <c r="R8" s="17">
        <v>22</v>
      </c>
      <c r="S8" s="17"/>
      <c r="T8" s="44">
        <v>0.45694444444444443</v>
      </c>
      <c r="U8" s="44">
        <v>0.46666666666666662</v>
      </c>
      <c r="V8" s="44">
        <v>0.47499999999999998</v>
      </c>
      <c r="W8" s="45">
        <v>1.398611111111111</v>
      </c>
      <c r="X8" s="46">
        <v>0.46620370370370368</v>
      </c>
      <c r="Y8" s="46">
        <v>0.45694444444444443</v>
      </c>
      <c r="Z8" s="46">
        <v>0.47499999999999998</v>
      </c>
      <c r="AA8" s="46">
        <v>1.8055555555555547E-2</v>
      </c>
      <c r="AB8" s="47">
        <v>3.951367781155013E-2</v>
      </c>
    </row>
    <row r="9" spans="1:28">
      <c r="A9" s="3" t="s">
        <v>19</v>
      </c>
      <c r="B9" s="3" t="s">
        <v>61</v>
      </c>
      <c r="C9" s="1">
        <v>1995</v>
      </c>
      <c r="D9" s="1">
        <v>16</v>
      </c>
      <c r="E9" s="1">
        <v>85.1</v>
      </c>
      <c r="F9" s="1">
        <v>1</v>
      </c>
      <c r="G9" s="1">
        <v>59</v>
      </c>
      <c r="H9" s="1">
        <v>8</v>
      </c>
      <c r="I9" s="19">
        <v>3000</v>
      </c>
      <c r="J9" s="17">
        <v>100</v>
      </c>
      <c r="K9" s="17"/>
      <c r="L9" s="17"/>
      <c r="M9" s="17">
        <v>36</v>
      </c>
      <c r="N9" s="17"/>
      <c r="O9" s="17">
        <v>95</v>
      </c>
      <c r="P9" s="17"/>
      <c r="Q9" s="17"/>
      <c r="R9" s="17">
        <v>41</v>
      </c>
      <c r="S9" s="17"/>
      <c r="T9" s="15">
        <v>0.3840277777777778</v>
      </c>
      <c r="U9" s="15">
        <v>0.41319444444444442</v>
      </c>
      <c r="V9" s="15">
        <v>0.43125000000000002</v>
      </c>
      <c r="W9" s="13">
        <v>1.2284722222222224</v>
      </c>
      <c r="X9" s="14">
        <v>0.40949074074074082</v>
      </c>
      <c r="Y9" s="14">
        <v>0.3840277777777778</v>
      </c>
      <c r="Z9" s="14">
        <v>0.43125000000000002</v>
      </c>
      <c r="AA9" s="14">
        <v>4.7222222222222221E-2</v>
      </c>
      <c r="AB9" s="16">
        <v>0.12296564195298365</v>
      </c>
    </row>
    <row r="10" spans="1:28">
      <c r="A10" s="3" t="s">
        <v>13</v>
      </c>
      <c r="B10" s="3" t="s">
        <v>60</v>
      </c>
      <c r="C10" s="1">
        <v>1996</v>
      </c>
      <c r="D10" s="1">
        <v>15</v>
      </c>
      <c r="E10" s="1">
        <v>67.400000000000006</v>
      </c>
      <c r="F10" s="1">
        <v>26</v>
      </c>
      <c r="G10" s="1">
        <v>61</v>
      </c>
      <c r="H10" s="1">
        <v>9</v>
      </c>
      <c r="I10" s="19">
        <v>2500</v>
      </c>
      <c r="J10" s="17">
        <v>55</v>
      </c>
      <c r="K10" s="17">
        <v>262.39999999999998</v>
      </c>
      <c r="L10" s="17">
        <v>35</v>
      </c>
      <c r="M10" s="17">
        <v>31</v>
      </c>
      <c r="N10" s="17">
        <v>201</v>
      </c>
      <c r="O10" s="17">
        <v>65</v>
      </c>
      <c r="P10" s="17">
        <v>316.39999999999998</v>
      </c>
      <c r="Q10" s="17">
        <v>35</v>
      </c>
      <c r="R10" s="17">
        <v>34</v>
      </c>
      <c r="S10" s="17">
        <v>254.48</v>
      </c>
      <c r="T10" s="1"/>
      <c r="U10" s="1"/>
      <c r="V10" s="1"/>
      <c r="W10" s="1"/>
      <c r="X10" s="1"/>
      <c r="Y10" s="1"/>
      <c r="Z10" s="1"/>
      <c r="AA10" s="1"/>
      <c r="AB10" s="20"/>
    </row>
    <row r="11" spans="1:28">
      <c r="A11" s="3" t="s">
        <v>41</v>
      </c>
      <c r="B11" s="3" t="s">
        <v>61</v>
      </c>
      <c r="C11" s="33">
        <v>1993</v>
      </c>
      <c r="D11" s="33">
        <v>18</v>
      </c>
      <c r="E11" s="33">
        <v>78.8</v>
      </c>
      <c r="F11" s="33">
        <v>13</v>
      </c>
      <c r="G11" s="33">
        <v>41</v>
      </c>
      <c r="H11" s="33">
        <v>10</v>
      </c>
      <c r="I11" s="19">
        <v>2600</v>
      </c>
      <c r="J11" s="17">
        <v>100</v>
      </c>
      <c r="K11" s="17">
        <v>481.3</v>
      </c>
      <c r="L11" s="17">
        <v>60</v>
      </c>
      <c r="M11" s="17">
        <v>32</v>
      </c>
      <c r="N11" s="17">
        <v>391.44687499999998</v>
      </c>
      <c r="O11" s="17">
        <v>100</v>
      </c>
      <c r="P11" s="17">
        <v>502.4</v>
      </c>
      <c r="Q11" s="17">
        <v>80</v>
      </c>
      <c r="R11" s="17">
        <v>36</v>
      </c>
      <c r="S11" s="17">
        <v>491.1194444444443</v>
      </c>
      <c r="T11" s="28">
        <v>0.4604166666666667</v>
      </c>
      <c r="U11" s="28">
        <v>0.46319444444444446</v>
      </c>
      <c r="V11" s="28">
        <v>0.4861111111111111</v>
      </c>
      <c r="W11" s="29">
        <f>SUM(T11:V11)</f>
        <v>1.4097222222222223</v>
      </c>
      <c r="X11" s="30">
        <f>AVERAGE(T11:V11)</f>
        <v>0.46990740740740744</v>
      </c>
      <c r="Y11" s="30">
        <f>MIN(T11:V11)</f>
        <v>0.4604166666666667</v>
      </c>
      <c r="Z11" s="30">
        <f>MAX(T11:V11)</f>
        <v>0.4861111111111111</v>
      </c>
      <c r="AA11" s="30">
        <f>Z11-Y11</f>
        <v>2.5694444444444409E-2</v>
      </c>
      <c r="AB11" s="35">
        <f>(Z11/Y11)-1</f>
        <v>5.580693815987936E-2</v>
      </c>
    </row>
    <row r="12" spans="1:28">
      <c r="A12" s="3" t="s">
        <v>34</v>
      </c>
      <c r="B12" s="3" t="s">
        <v>61</v>
      </c>
      <c r="C12" s="1">
        <v>1995</v>
      </c>
      <c r="D12" s="1">
        <v>16</v>
      </c>
      <c r="E12" s="1">
        <v>84.1</v>
      </c>
      <c r="F12" s="1">
        <v>11</v>
      </c>
      <c r="G12" s="1">
        <v>36</v>
      </c>
      <c r="H12" s="1">
        <v>13</v>
      </c>
      <c r="I12" s="19">
        <v>2700</v>
      </c>
      <c r="J12" s="17">
        <v>75</v>
      </c>
      <c r="K12" s="17"/>
      <c r="L12" s="17"/>
      <c r="M12" s="17">
        <v>22</v>
      </c>
      <c r="N12" s="17"/>
      <c r="O12" s="17">
        <v>85</v>
      </c>
      <c r="P12" s="17"/>
      <c r="Q12" s="17"/>
      <c r="R12" s="17">
        <v>30</v>
      </c>
      <c r="S12" s="17"/>
      <c r="T12" s="15">
        <v>0.49375000000000002</v>
      </c>
      <c r="U12" s="15">
        <v>0.51388888888888895</v>
      </c>
      <c r="V12" s="15">
        <v>0.52500000000000002</v>
      </c>
      <c r="W12" s="13">
        <v>1.5326388888888891</v>
      </c>
      <c r="X12" s="14">
        <v>0.51087962962962974</v>
      </c>
      <c r="Y12" s="14">
        <v>0.49375000000000002</v>
      </c>
      <c r="Z12" s="14">
        <v>0.52500000000000002</v>
      </c>
      <c r="AA12" s="14">
        <v>3.125E-2</v>
      </c>
      <c r="AB12" s="16">
        <v>6.3291139240506222E-2</v>
      </c>
    </row>
    <row r="13" spans="1:28">
      <c r="A13" s="3" t="s">
        <v>47</v>
      </c>
      <c r="B13" s="3" t="s">
        <v>60</v>
      </c>
      <c r="C13" s="33">
        <v>1993</v>
      </c>
      <c r="D13" s="33">
        <v>18</v>
      </c>
      <c r="E13" s="1">
        <v>66.5</v>
      </c>
      <c r="F13" s="33">
        <v>7</v>
      </c>
      <c r="G13" s="33">
        <v>54</v>
      </c>
      <c r="H13" s="33">
        <v>16</v>
      </c>
      <c r="I13" s="19">
        <v>2410</v>
      </c>
      <c r="J13" s="17">
        <v>50</v>
      </c>
      <c r="K13" s="17"/>
      <c r="L13" s="17"/>
      <c r="M13" s="17">
        <v>14</v>
      </c>
      <c r="N13" s="17"/>
      <c r="O13" s="17">
        <v>60</v>
      </c>
      <c r="P13" s="17"/>
      <c r="Q13" s="17"/>
      <c r="R13" s="17">
        <v>17</v>
      </c>
      <c r="S13" s="17"/>
      <c r="T13" s="28">
        <v>0.44305555555555554</v>
      </c>
      <c r="U13" s="28">
        <v>0.44444444444444442</v>
      </c>
      <c r="V13" s="28">
        <v>0.4458333333333333</v>
      </c>
      <c r="W13" s="29">
        <f>SUM(T13:V13)</f>
        <v>1.3333333333333333</v>
      </c>
      <c r="X13" s="30">
        <f>AVERAGE(T13:V13)</f>
        <v>0.44444444444444442</v>
      </c>
      <c r="Y13" s="30">
        <f>MIN(T13:V13)</f>
        <v>0.44305555555555554</v>
      </c>
      <c r="Z13" s="30">
        <f>MAX(T13:V13)</f>
        <v>0.4458333333333333</v>
      </c>
      <c r="AA13" s="30">
        <f>Z13-Y13</f>
        <v>2.7777777777777679E-3</v>
      </c>
      <c r="AB13" s="35">
        <f>(Z13/Y13)-1</f>
        <v>6.2695924764890609E-3</v>
      </c>
    </row>
    <row r="14" spans="1:28">
      <c r="A14" s="3" t="s">
        <v>8</v>
      </c>
      <c r="B14" s="3" t="s">
        <v>61</v>
      </c>
      <c r="C14" s="1">
        <v>1996</v>
      </c>
      <c r="D14" s="1">
        <v>15</v>
      </c>
      <c r="E14" s="1">
        <v>69</v>
      </c>
      <c r="F14" s="1">
        <v>20</v>
      </c>
      <c r="G14" s="1">
        <v>54</v>
      </c>
      <c r="H14" s="1">
        <v>18</v>
      </c>
      <c r="I14" s="19">
        <v>2640</v>
      </c>
      <c r="J14" s="17">
        <v>85</v>
      </c>
      <c r="K14" s="17">
        <v>425.3</v>
      </c>
      <c r="L14" s="17">
        <v>50</v>
      </c>
      <c r="M14" s="17">
        <v>34</v>
      </c>
      <c r="N14" s="17">
        <v>297</v>
      </c>
      <c r="O14" s="17">
        <v>85</v>
      </c>
      <c r="P14" s="17">
        <v>463.1</v>
      </c>
      <c r="Q14" s="17">
        <v>50</v>
      </c>
      <c r="R14" s="17">
        <v>41</v>
      </c>
      <c r="S14" s="17">
        <v>377.21</v>
      </c>
      <c r="T14" s="9">
        <v>0.40833333333333338</v>
      </c>
      <c r="U14" s="9">
        <v>0.4145833333333333</v>
      </c>
      <c r="V14" s="9">
        <v>0.4069444444444445</v>
      </c>
      <c r="W14" s="7">
        <v>1.2298611111111113</v>
      </c>
      <c r="X14" s="8">
        <v>0.40995370370370376</v>
      </c>
      <c r="Y14" s="8">
        <v>0.4069444444444445</v>
      </c>
      <c r="Z14" s="8">
        <v>0.4145833333333333</v>
      </c>
      <c r="AA14" s="8">
        <v>7.6388888888888062E-3</v>
      </c>
      <c r="AB14" s="16">
        <v>1.8771331058020202E-2</v>
      </c>
    </row>
    <row r="15" spans="1:28">
      <c r="A15" s="3" t="s">
        <v>14</v>
      </c>
      <c r="B15" s="3" t="s">
        <v>61</v>
      </c>
      <c r="C15" s="1">
        <v>1995</v>
      </c>
      <c r="D15" s="1">
        <v>16</v>
      </c>
      <c r="E15" s="1">
        <v>77.3</v>
      </c>
      <c r="F15" s="1">
        <v>18</v>
      </c>
      <c r="G15" s="1">
        <v>62</v>
      </c>
      <c r="H15" s="1">
        <v>18</v>
      </c>
      <c r="I15" s="19">
        <v>2830</v>
      </c>
      <c r="J15" s="17">
        <v>100</v>
      </c>
      <c r="K15" s="17">
        <v>427.9</v>
      </c>
      <c r="L15" s="17">
        <v>60</v>
      </c>
      <c r="M15" s="17">
        <v>40</v>
      </c>
      <c r="N15" s="17">
        <v>349</v>
      </c>
      <c r="O15" s="17">
        <v>95</v>
      </c>
      <c r="P15" s="17">
        <v>564.4</v>
      </c>
      <c r="Q15" s="17">
        <v>70</v>
      </c>
      <c r="R15" s="17">
        <v>39</v>
      </c>
      <c r="S15" s="17">
        <v>445.71</v>
      </c>
      <c r="T15" s="15">
        <v>0.40069444444444446</v>
      </c>
      <c r="U15" s="15">
        <v>0.40208333333333335</v>
      </c>
      <c r="V15" s="15">
        <v>0.41666666666666669</v>
      </c>
      <c r="W15" s="13">
        <v>1.2194444444444446</v>
      </c>
      <c r="X15" s="14">
        <v>0.4064814814814815</v>
      </c>
      <c r="Y15" s="14">
        <v>0.40069444444444446</v>
      </c>
      <c r="Z15" s="14">
        <v>0.41666666666666669</v>
      </c>
      <c r="AA15" s="14">
        <v>1.5972222222222221E-2</v>
      </c>
      <c r="AB15" s="16">
        <v>3.9861351819757251E-2</v>
      </c>
    </row>
    <row r="16" spans="1:28">
      <c r="A16" s="36" t="s">
        <v>12</v>
      </c>
      <c r="B16" s="36" t="s">
        <v>61</v>
      </c>
      <c r="C16" s="37">
        <v>1996</v>
      </c>
      <c r="D16" s="37">
        <v>15</v>
      </c>
      <c r="E16" s="37">
        <v>75.2</v>
      </c>
      <c r="F16" s="37">
        <v>9</v>
      </c>
      <c r="G16" s="37">
        <v>54</v>
      </c>
      <c r="H16" s="37">
        <v>19</v>
      </c>
      <c r="I16" s="38">
        <v>2570</v>
      </c>
      <c r="J16" s="17">
        <v>70</v>
      </c>
      <c r="K16" s="17">
        <v>365.5</v>
      </c>
      <c r="L16" s="17">
        <v>50</v>
      </c>
      <c r="M16" s="17">
        <v>24</v>
      </c>
      <c r="N16" s="17">
        <v>232</v>
      </c>
      <c r="O16" s="17">
        <v>85</v>
      </c>
      <c r="P16" s="17">
        <v>498.1</v>
      </c>
      <c r="Q16" s="17">
        <v>60</v>
      </c>
      <c r="R16" s="17">
        <v>34</v>
      </c>
      <c r="S16" s="17">
        <v>416.26</v>
      </c>
      <c r="T16" s="15">
        <v>0.54166666666666663</v>
      </c>
      <c r="U16" s="15">
        <v>0.53125</v>
      </c>
      <c r="V16" s="15">
        <v>0.59236111111111112</v>
      </c>
      <c r="W16" s="13">
        <v>1.6652777777777776</v>
      </c>
      <c r="X16" s="14">
        <v>0.55509259259259258</v>
      </c>
      <c r="Y16" s="14">
        <v>0.53125</v>
      </c>
      <c r="Z16" s="14">
        <v>0.59236111111111112</v>
      </c>
      <c r="AA16" s="14">
        <v>6.1111111111111116E-2</v>
      </c>
      <c r="AB16" s="16">
        <v>0.11503267973856213</v>
      </c>
    </row>
    <row r="17" spans="1:28">
      <c r="A17" s="3" t="s">
        <v>9</v>
      </c>
      <c r="B17" s="3" t="s">
        <v>61</v>
      </c>
      <c r="C17" s="1">
        <v>1995</v>
      </c>
      <c r="D17" s="1">
        <v>16</v>
      </c>
      <c r="E17" s="1">
        <v>64.3</v>
      </c>
      <c r="F17" s="1">
        <v>-10</v>
      </c>
      <c r="G17" s="1">
        <v>59</v>
      </c>
      <c r="H17" s="1">
        <v>20</v>
      </c>
      <c r="I17" s="19">
        <v>2810</v>
      </c>
      <c r="J17" s="17">
        <v>90</v>
      </c>
      <c r="K17" s="17">
        <v>327.8</v>
      </c>
      <c r="L17" s="17">
        <v>50</v>
      </c>
      <c r="M17" s="17">
        <v>38</v>
      </c>
      <c r="N17" s="17">
        <v>302</v>
      </c>
      <c r="O17" s="17">
        <v>85</v>
      </c>
      <c r="P17" s="17">
        <v>456.8</v>
      </c>
      <c r="Q17" s="17">
        <v>60</v>
      </c>
      <c r="R17" s="17">
        <v>29</v>
      </c>
      <c r="S17" s="17">
        <v>350.03</v>
      </c>
      <c r="T17" s="15">
        <v>0.47916666666666669</v>
      </c>
      <c r="U17" s="15">
        <v>0.48958333333333331</v>
      </c>
      <c r="V17" s="15">
        <v>0.49652777777777773</v>
      </c>
      <c r="W17" s="13">
        <v>1.4652777777777777</v>
      </c>
      <c r="X17" s="14">
        <v>0.48842592592592587</v>
      </c>
      <c r="Y17" s="14">
        <v>0.47916666666666669</v>
      </c>
      <c r="Z17" s="14">
        <v>0.49652777777777773</v>
      </c>
      <c r="AA17" s="14">
        <v>1.7361111111111049E-2</v>
      </c>
      <c r="AB17" s="34">
        <v>3.6231884057970953E-2</v>
      </c>
    </row>
    <row r="18" spans="1:28">
      <c r="A18" s="3" t="s">
        <v>20</v>
      </c>
      <c r="B18" s="3" t="s">
        <v>61</v>
      </c>
      <c r="C18" s="1">
        <v>1995</v>
      </c>
      <c r="D18" s="1">
        <v>16</v>
      </c>
      <c r="E18" s="1">
        <v>69.3</v>
      </c>
      <c r="F18" s="1">
        <v>15</v>
      </c>
      <c r="G18" s="1">
        <v>62</v>
      </c>
      <c r="H18" s="1">
        <v>20</v>
      </c>
      <c r="I18" s="19">
        <v>2920</v>
      </c>
      <c r="J18" s="17">
        <v>80</v>
      </c>
      <c r="K18" s="17"/>
      <c r="L18" s="17"/>
      <c r="M18" s="17">
        <v>32</v>
      </c>
      <c r="N18" s="17"/>
      <c r="O18" s="17">
        <v>80</v>
      </c>
      <c r="P18" s="17"/>
      <c r="Q18" s="17"/>
      <c r="R18" s="17">
        <v>35</v>
      </c>
      <c r="S18" s="17"/>
      <c r="T18" s="15">
        <v>0.39513888888888887</v>
      </c>
      <c r="U18" s="15">
        <v>0.39444444444444443</v>
      </c>
      <c r="V18" s="15">
        <v>0.40347222222222223</v>
      </c>
      <c r="W18" s="13">
        <v>1.1930555555555555</v>
      </c>
      <c r="X18" s="14">
        <v>0.3976851851851852</v>
      </c>
      <c r="Y18" s="14">
        <v>0.39444444444444443</v>
      </c>
      <c r="Z18" s="14">
        <v>0.40347222222222223</v>
      </c>
      <c r="AA18" s="14">
        <v>9.0277777777778012E-3</v>
      </c>
      <c r="AB18" s="34">
        <v>2.2887323943661997E-2</v>
      </c>
    </row>
    <row r="19" spans="1:28">
      <c r="A19" s="3" t="s">
        <v>50</v>
      </c>
      <c r="B19" s="3" t="s">
        <v>61</v>
      </c>
      <c r="C19" s="33">
        <v>1993</v>
      </c>
      <c r="D19" s="33">
        <v>18</v>
      </c>
      <c r="E19" s="1">
        <v>89.4</v>
      </c>
      <c r="F19" s="33">
        <v>10</v>
      </c>
      <c r="G19" s="33">
        <v>61</v>
      </c>
      <c r="H19" s="33">
        <v>22</v>
      </c>
      <c r="I19" s="19">
        <v>3120</v>
      </c>
      <c r="J19" s="17">
        <v>125</v>
      </c>
      <c r="K19" s="17"/>
      <c r="L19" s="17"/>
      <c r="M19" s="17">
        <v>37</v>
      </c>
      <c r="N19" s="17"/>
      <c r="O19" s="17">
        <v>115</v>
      </c>
      <c r="P19" s="17"/>
      <c r="Q19" s="17"/>
      <c r="R19" s="17">
        <v>38</v>
      </c>
      <c r="S19" s="17"/>
      <c r="T19" s="28">
        <v>0.37291666666666662</v>
      </c>
      <c r="U19" s="28">
        <v>0.38194444444444442</v>
      </c>
      <c r="V19" s="28">
        <v>0.37986111111111115</v>
      </c>
      <c r="W19" s="29">
        <f>SUM(T19:V19)</f>
        <v>1.1347222222222222</v>
      </c>
      <c r="X19" s="30">
        <f>AVERAGE(T19:V19)</f>
        <v>0.37824074074074071</v>
      </c>
      <c r="Y19" s="30">
        <f>MIN(T19:V19)</f>
        <v>0.37291666666666662</v>
      </c>
      <c r="Z19" s="30">
        <f>MAX(T19:V19)</f>
        <v>0.38194444444444442</v>
      </c>
      <c r="AA19" s="30">
        <f>Z19-Y19</f>
        <v>9.0277777777778012E-3</v>
      </c>
      <c r="AB19" s="31">
        <f>(Z19/Y19)-1</f>
        <v>2.420856610800759E-2</v>
      </c>
    </row>
    <row r="20" spans="1:28">
      <c r="A20" s="22" t="s">
        <v>45</v>
      </c>
      <c r="B20" s="22" t="s">
        <v>60</v>
      </c>
      <c r="C20" s="26">
        <v>1994</v>
      </c>
      <c r="D20" s="26">
        <v>17</v>
      </c>
      <c r="E20" s="23">
        <v>60</v>
      </c>
      <c r="F20" s="27">
        <v>10</v>
      </c>
      <c r="G20" s="26">
        <v>58</v>
      </c>
      <c r="H20" s="26">
        <v>23</v>
      </c>
      <c r="I20" s="24">
        <v>2610</v>
      </c>
      <c r="J20" s="17">
        <v>65</v>
      </c>
      <c r="K20" s="17"/>
      <c r="L20" s="17"/>
      <c r="M20" s="17">
        <v>21</v>
      </c>
      <c r="N20" s="17">
        <v>165.85714285714289</v>
      </c>
      <c r="O20" s="17">
        <v>65</v>
      </c>
      <c r="P20" s="17">
        <v>0</v>
      </c>
      <c r="Q20" s="17"/>
      <c r="R20" s="17">
        <v>35</v>
      </c>
      <c r="S20" s="17">
        <v>264.83714285714291</v>
      </c>
      <c r="T20" s="28">
        <v>0.42777777777777781</v>
      </c>
      <c r="U20" s="28">
        <v>0.42222222222222222</v>
      </c>
      <c r="V20" s="28">
        <v>0.4291666666666667</v>
      </c>
      <c r="W20" s="29">
        <f>SUM(T20:V20)</f>
        <v>1.2791666666666668</v>
      </c>
      <c r="X20" s="30">
        <f>AVERAGE(T20:V20)</f>
        <v>0.42638888888888893</v>
      </c>
      <c r="Y20" s="30">
        <f>MIN(T20:V20)</f>
        <v>0.42222222222222222</v>
      </c>
      <c r="Z20" s="30">
        <f>MAX(T20:V20)</f>
        <v>0.4291666666666667</v>
      </c>
      <c r="AA20" s="30">
        <f>Z20-Y20</f>
        <v>6.9444444444444753E-3</v>
      </c>
      <c r="AB20" s="31">
        <f>(Z20/Y20)-1</f>
        <v>1.6447368421052655E-2</v>
      </c>
    </row>
    <row r="21" spans="1:28">
      <c r="A21" s="3" t="s">
        <v>40</v>
      </c>
      <c r="B21" s="3" t="s">
        <v>60</v>
      </c>
      <c r="C21" s="33">
        <v>1995</v>
      </c>
      <c r="D21" s="33">
        <v>16</v>
      </c>
      <c r="E21" s="33">
        <v>73.7</v>
      </c>
      <c r="F21" s="33">
        <v>18</v>
      </c>
      <c r="G21" s="33">
        <v>60</v>
      </c>
      <c r="H21" s="33">
        <v>25</v>
      </c>
      <c r="I21" s="19">
        <v>2520</v>
      </c>
      <c r="J21" s="17">
        <v>65</v>
      </c>
      <c r="K21" s="17">
        <v>261.3</v>
      </c>
      <c r="L21" s="17">
        <v>35</v>
      </c>
      <c r="M21" s="17">
        <v>23</v>
      </c>
      <c r="N21" s="17">
        <v>161.86956521739131</v>
      </c>
      <c r="O21" s="17">
        <v>75</v>
      </c>
      <c r="P21" s="17">
        <v>408.6</v>
      </c>
      <c r="Q21" s="17">
        <v>50</v>
      </c>
      <c r="R21" s="17">
        <v>42</v>
      </c>
      <c r="S21" s="17">
        <v>340.98571428571421</v>
      </c>
      <c r="T21" s="28">
        <v>0.43125000000000002</v>
      </c>
      <c r="U21" s="28">
        <v>0.44166666666666665</v>
      </c>
      <c r="V21" s="28">
        <v>0.44374999999999998</v>
      </c>
      <c r="W21" s="29">
        <f>SUM(T21:V21)</f>
        <v>1.3166666666666667</v>
      </c>
      <c r="X21" s="30">
        <f>AVERAGE(T21:V21)</f>
        <v>0.43888888888888888</v>
      </c>
      <c r="Y21" s="30">
        <f>MIN(T21:V21)</f>
        <v>0.43125000000000002</v>
      </c>
      <c r="Z21" s="30">
        <f>MAX(T21:V21)</f>
        <v>0.44374999999999998</v>
      </c>
      <c r="AA21" s="30">
        <f>Z21-Y21</f>
        <v>1.2499999999999956E-2</v>
      </c>
      <c r="AB21" s="31">
        <f>(Z21/Y21)-1</f>
        <v>2.8985507246376718E-2</v>
      </c>
    </row>
    <row r="22" spans="1:28">
      <c r="A22" s="3" t="s">
        <v>10</v>
      </c>
      <c r="B22" s="3" t="s">
        <v>61</v>
      </c>
      <c r="C22" s="1">
        <v>1995</v>
      </c>
      <c r="D22" s="1">
        <v>16</v>
      </c>
      <c r="E22" s="1">
        <v>84</v>
      </c>
      <c r="F22" s="1">
        <v>18</v>
      </c>
      <c r="G22" s="1">
        <v>62</v>
      </c>
      <c r="H22" s="1">
        <v>25</v>
      </c>
      <c r="I22" s="19">
        <v>2660</v>
      </c>
      <c r="J22" s="17">
        <v>80</v>
      </c>
      <c r="K22" s="17">
        <v>434.6</v>
      </c>
      <c r="L22" s="17">
        <v>60</v>
      </c>
      <c r="M22" s="17">
        <v>29</v>
      </c>
      <c r="N22" s="17">
        <v>328</v>
      </c>
      <c r="O22" s="17">
        <v>105</v>
      </c>
      <c r="P22" s="17">
        <v>666.8</v>
      </c>
      <c r="Q22" s="17">
        <v>60</v>
      </c>
      <c r="R22" s="17">
        <v>42</v>
      </c>
      <c r="S22" s="17">
        <v>545.54</v>
      </c>
      <c r="T22" s="15">
        <v>0.37847222222222227</v>
      </c>
      <c r="U22" s="15">
        <v>0.37777777777777777</v>
      </c>
      <c r="V22" s="15">
        <v>0.43611111111111112</v>
      </c>
      <c r="W22" s="13">
        <v>1.1923611111111112</v>
      </c>
      <c r="X22" s="14">
        <v>0.39745370370370375</v>
      </c>
      <c r="Y22" s="14">
        <v>0.37777777777777777</v>
      </c>
      <c r="Z22" s="14">
        <v>0.43611111111111112</v>
      </c>
      <c r="AA22" s="14">
        <v>5.8333333333333348E-2</v>
      </c>
      <c r="AB22" s="34">
        <v>0.15441176470588247</v>
      </c>
    </row>
    <row r="23" spans="1:28">
      <c r="A23" s="3" t="s">
        <v>51</v>
      </c>
      <c r="B23" s="3" t="s">
        <v>60</v>
      </c>
      <c r="C23" s="33">
        <v>1994</v>
      </c>
      <c r="D23" s="33">
        <v>17</v>
      </c>
      <c r="E23" s="33">
        <v>63.7</v>
      </c>
      <c r="F23" s="33">
        <v>21</v>
      </c>
      <c r="G23" s="33">
        <v>58</v>
      </c>
      <c r="H23" s="33">
        <v>26</v>
      </c>
      <c r="I23" s="19">
        <v>2900</v>
      </c>
      <c r="J23" s="17">
        <v>55</v>
      </c>
      <c r="K23" s="17">
        <v>232</v>
      </c>
      <c r="L23" s="17">
        <v>35</v>
      </c>
      <c r="M23" s="17">
        <v>20</v>
      </c>
      <c r="N23" s="17">
        <v>163.10499999999996</v>
      </c>
      <c r="O23" s="17">
        <v>65</v>
      </c>
      <c r="P23" s="17">
        <v>394.6</v>
      </c>
      <c r="Q23" s="17">
        <v>55</v>
      </c>
      <c r="R23" s="17">
        <v>24</v>
      </c>
      <c r="S23" s="17">
        <v>250.87916666666663</v>
      </c>
      <c r="T23" s="28">
        <v>0.40833333333333338</v>
      </c>
      <c r="U23" s="28">
        <v>0.41111111111111115</v>
      </c>
      <c r="V23" s="28">
        <v>0.41041666666666665</v>
      </c>
      <c r="W23" s="29">
        <f>SUM(T23:V23)</f>
        <v>1.2298611111111111</v>
      </c>
      <c r="X23" s="30">
        <f>AVERAGE(T23:V23)</f>
        <v>0.40995370370370371</v>
      </c>
      <c r="Y23" s="30">
        <f>MIN(T23:V23)</f>
        <v>0.40833333333333338</v>
      </c>
      <c r="Z23" s="30">
        <f>MAX(T23:V23)</f>
        <v>0.41111111111111115</v>
      </c>
      <c r="AA23" s="30">
        <f>Z23-Y23</f>
        <v>2.7777777777777679E-3</v>
      </c>
      <c r="AB23" s="31">
        <f>(Z23/Y23)-1</f>
        <v>6.8027210884353817E-3</v>
      </c>
    </row>
    <row r="24" spans="1:28">
      <c r="A24" s="3" t="s">
        <v>17</v>
      </c>
      <c r="B24" s="3" t="s">
        <v>61</v>
      </c>
      <c r="C24" s="1">
        <v>1996</v>
      </c>
      <c r="D24" s="1">
        <v>15</v>
      </c>
      <c r="E24" s="1">
        <v>68.599999999999994</v>
      </c>
      <c r="F24" s="1">
        <v>14</v>
      </c>
      <c r="G24" s="1">
        <v>61</v>
      </c>
      <c r="H24" s="1">
        <v>28</v>
      </c>
      <c r="I24" s="19">
        <v>2840</v>
      </c>
      <c r="J24" s="17">
        <v>95</v>
      </c>
      <c r="K24" s="17"/>
      <c r="L24" s="17"/>
      <c r="M24" s="17">
        <v>34</v>
      </c>
      <c r="N24" s="17"/>
      <c r="O24" s="17">
        <v>85</v>
      </c>
      <c r="P24" s="17"/>
      <c r="Q24" s="17"/>
      <c r="R24" s="17">
        <v>30</v>
      </c>
      <c r="S24" s="17"/>
      <c r="T24" s="15">
        <v>0.43055555555555558</v>
      </c>
      <c r="U24" s="15">
        <v>0.42777777777777781</v>
      </c>
      <c r="V24" s="15">
        <v>0.42222222222222222</v>
      </c>
      <c r="W24" s="13">
        <v>1.2805555555555557</v>
      </c>
      <c r="X24" s="14">
        <v>0.42685185185185187</v>
      </c>
      <c r="Y24" s="14">
        <v>0.42222222222222222</v>
      </c>
      <c r="Z24" s="14">
        <v>0.43055555555555558</v>
      </c>
      <c r="AA24" s="14">
        <v>8.3333333333333592E-3</v>
      </c>
      <c r="AB24" s="34">
        <v>1.9736842105263275E-2</v>
      </c>
    </row>
    <row r="25" spans="1:28">
      <c r="A25" s="3" t="s">
        <v>43</v>
      </c>
      <c r="B25" s="3" t="s">
        <v>61</v>
      </c>
      <c r="C25" s="33">
        <v>1992</v>
      </c>
      <c r="D25" s="33">
        <v>19</v>
      </c>
      <c r="E25" s="33">
        <v>71.7</v>
      </c>
      <c r="F25" s="33">
        <v>12</v>
      </c>
      <c r="G25" s="33">
        <v>44</v>
      </c>
      <c r="H25" s="33">
        <v>30</v>
      </c>
      <c r="I25" s="19">
        <v>2350</v>
      </c>
      <c r="J25" s="17">
        <v>90</v>
      </c>
      <c r="K25" s="17">
        <v>359.4</v>
      </c>
      <c r="L25" s="17">
        <v>50</v>
      </c>
      <c r="M25" s="17">
        <v>21</v>
      </c>
      <c r="N25" s="17">
        <v>258.46190476190486</v>
      </c>
      <c r="O25" s="17">
        <v>90</v>
      </c>
      <c r="P25" s="17">
        <v>462.9</v>
      </c>
      <c r="Q25" s="17">
        <v>60</v>
      </c>
      <c r="R25" s="17">
        <v>30</v>
      </c>
      <c r="S25" s="17">
        <v>414.09333333333325</v>
      </c>
      <c r="T25" s="28">
        <v>0.44305555555555554</v>
      </c>
      <c r="U25" s="28">
        <v>0.46666666666666662</v>
      </c>
      <c r="V25" s="28">
        <v>0.44236111111111115</v>
      </c>
      <c r="W25" s="29">
        <f>SUM(T25:V25)</f>
        <v>1.3520833333333333</v>
      </c>
      <c r="X25" s="30">
        <f>AVERAGE(T25:V25)</f>
        <v>0.45069444444444445</v>
      </c>
      <c r="Y25" s="30">
        <f>MIN(T25:V25)</f>
        <v>0.44236111111111115</v>
      </c>
      <c r="Z25" s="30">
        <f>MAX(T25:V25)</f>
        <v>0.46666666666666662</v>
      </c>
      <c r="AA25" s="30">
        <f>Z25-Y25</f>
        <v>2.4305555555555469E-2</v>
      </c>
      <c r="AB25" s="31">
        <f>(Z25/Y25)-1</f>
        <v>5.494505494505475E-2</v>
      </c>
    </row>
    <row r="26" spans="1:28">
      <c r="A26" s="3" t="s">
        <v>38</v>
      </c>
      <c r="B26" s="3" t="s">
        <v>61</v>
      </c>
      <c r="C26" s="33">
        <v>1993</v>
      </c>
      <c r="D26" s="33">
        <v>18</v>
      </c>
      <c r="E26" s="33">
        <v>83.9</v>
      </c>
      <c r="F26" s="33">
        <v>29</v>
      </c>
      <c r="G26" s="33">
        <v>66</v>
      </c>
      <c r="H26" s="33">
        <v>30</v>
      </c>
      <c r="I26" s="19">
        <v>2710</v>
      </c>
      <c r="J26" s="17">
        <v>110</v>
      </c>
      <c r="K26" s="17"/>
      <c r="L26" s="17"/>
      <c r="M26" s="17">
        <v>35</v>
      </c>
      <c r="N26" s="17">
        <v>409.90285714285721</v>
      </c>
      <c r="O26" s="17">
        <v>120</v>
      </c>
      <c r="P26" s="17">
        <v>0</v>
      </c>
      <c r="Q26" s="17"/>
      <c r="R26" s="17">
        <v>45</v>
      </c>
      <c r="S26" s="17">
        <v>665.53777777777782</v>
      </c>
      <c r="T26" s="28">
        <v>0.375</v>
      </c>
      <c r="U26" s="28">
        <v>0.39166666666666666</v>
      </c>
      <c r="V26" s="28">
        <v>0.42222222222222222</v>
      </c>
      <c r="W26" s="29">
        <f>SUM(T26:V26)</f>
        <v>1.1888888888888889</v>
      </c>
      <c r="X26" s="30">
        <f>AVERAGE(T26:V26)</f>
        <v>0.39629629629629631</v>
      </c>
      <c r="Y26" s="30">
        <f>MIN(T26:V26)</f>
        <v>0.375</v>
      </c>
      <c r="Z26" s="30">
        <f>MAX(T26:V26)</f>
        <v>0.42222222222222222</v>
      </c>
      <c r="AA26" s="30">
        <f>Z26-Y26</f>
        <v>4.7222222222222221E-2</v>
      </c>
      <c r="AB26" s="31">
        <f>(Z26/Y26)-1</f>
        <v>0.125925925925926</v>
      </c>
    </row>
    <row r="27" spans="1:28">
      <c r="A27" s="3" t="s">
        <v>55</v>
      </c>
      <c r="B27" s="3" t="s">
        <v>61</v>
      </c>
      <c r="C27" s="33">
        <v>1993</v>
      </c>
      <c r="D27" s="33">
        <v>18</v>
      </c>
      <c r="E27" s="1">
        <v>95.9</v>
      </c>
      <c r="F27" s="33">
        <v>24</v>
      </c>
      <c r="G27" s="33">
        <v>64</v>
      </c>
      <c r="H27" s="33">
        <v>30</v>
      </c>
      <c r="I27" s="19">
        <v>2900</v>
      </c>
      <c r="J27" s="17">
        <v>130</v>
      </c>
      <c r="K27" s="17"/>
      <c r="L27" s="17">
        <v>125</v>
      </c>
      <c r="M27" s="17">
        <v>28</v>
      </c>
      <c r="N27" s="17">
        <v>381.15714285714296</v>
      </c>
      <c r="O27" s="17">
        <v>125</v>
      </c>
      <c r="P27" s="17">
        <v>0</v>
      </c>
      <c r="Q27" s="17"/>
      <c r="R27" s="17">
        <v>45</v>
      </c>
      <c r="S27" s="17">
        <v>614.65777777777771</v>
      </c>
      <c r="T27" s="28">
        <v>0.37638888888888888</v>
      </c>
      <c r="U27" s="28">
        <v>0.38750000000000001</v>
      </c>
      <c r="V27" s="28">
        <v>0.43055555555555558</v>
      </c>
      <c r="W27" s="29">
        <f>SUM(T27:V27)</f>
        <v>1.1944444444444444</v>
      </c>
      <c r="X27" s="30">
        <f>AVERAGE(T27:V27)</f>
        <v>0.39814814814814814</v>
      </c>
      <c r="Y27" s="30">
        <f>MIN(T27:V27)</f>
        <v>0.37638888888888888</v>
      </c>
      <c r="Z27" s="30">
        <f>MAX(T27:V27)</f>
        <v>0.43055555555555558</v>
      </c>
      <c r="AA27" s="30">
        <f>Z27-Y27</f>
        <v>5.4166666666666696E-2</v>
      </c>
      <c r="AB27" s="31">
        <f>(Z27/Y27)-1</f>
        <v>0.14391143911439119</v>
      </c>
    </row>
    <row r="28" spans="1:28">
      <c r="A28" s="3" t="s">
        <v>42</v>
      </c>
      <c r="B28" s="3" t="s">
        <v>61</v>
      </c>
      <c r="C28" s="33">
        <v>1993</v>
      </c>
      <c r="D28" s="33">
        <v>18</v>
      </c>
      <c r="E28" s="1">
        <v>91.7</v>
      </c>
      <c r="F28" s="33">
        <v>5</v>
      </c>
      <c r="G28" s="33">
        <v>45</v>
      </c>
      <c r="H28" s="33">
        <v>35</v>
      </c>
      <c r="I28" s="19">
        <v>3290</v>
      </c>
      <c r="J28" s="17">
        <v>115</v>
      </c>
      <c r="K28" s="17"/>
      <c r="L28" s="17"/>
      <c r="M28" s="17">
        <v>32</v>
      </c>
      <c r="N28" s="17"/>
      <c r="O28" s="17">
        <v>110</v>
      </c>
      <c r="P28" s="17"/>
      <c r="Q28" s="17"/>
      <c r="R28" s="17">
        <v>33</v>
      </c>
      <c r="S28" s="17"/>
      <c r="T28" s="28">
        <v>0.41666666666666669</v>
      </c>
      <c r="U28" s="28" t="s">
        <v>58</v>
      </c>
      <c r="V28" s="28">
        <v>0.4291666666666667</v>
      </c>
      <c r="W28" s="29">
        <f>SUM(T28:V28)</f>
        <v>0.84583333333333344</v>
      </c>
      <c r="X28" s="30">
        <f>AVERAGE(T28:V28)</f>
        <v>0.42291666666666672</v>
      </c>
      <c r="Y28" s="30">
        <f>MIN(T28:V28)</f>
        <v>0.41666666666666669</v>
      </c>
      <c r="Z28" s="30">
        <f>MAX(T28:V28)</f>
        <v>0.4291666666666667</v>
      </c>
      <c r="AA28" s="30">
        <f>Z28-Y28</f>
        <v>1.2500000000000011E-2</v>
      </c>
      <c r="AB28" s="31">
        <f>(Z28/Y28)-1</f>
        <v>3.0000000000000027E-2</v>
      </c>
    </row>
    <row r="29" spans="1:28">
      <c r="A29" s="3" t="s">
        <v>52</v>
      </c>
      <c r="B29" s="3" t="s">
        <v>60</v>
      </c>
      <c r="C29" s="33">
        <v>1990</v>
      </c>
      <c r="D29" s="33">
        <v>21</v>
      </c>
      <c r="E29" s="1">
        <v>72.099999999999994</v>
      </c>
      <c r="F29" s="33">
        <v>25</v>
      </c>
      <c r="G29" s="33">
        <v>59</v>
      </c>
      <c r="H29" s="33">
        <v>37</v>
      </c>
      <c r="I29" s="19">
        <v>2700</v>
      </c>
      <c r="J29" s="17">
        <v>90</v>
      </c>
      <c r="K29" s="17"/>
      <c r="L29" s="17"/>
      <c r="M29" s="17">
        <v>37</v>
      </c>
      <c r="N29" s="17">
        <v>277.84594594594597</v>
      </c>
      <c r="O29" s="17">
        <v>85</v>
      </c>
      <c r="P29" s="17">
        <v>0</v>
      </c>
      <c r="Q29" s="17"/>
      <c r="R29" s="17">
        <v>42</v>
      </c>
      <c r="S29" s="17">
        <v>404.72619047619048</v>
      </c>
      <c r="T29" s="28">
        <v>0.41597222222222219</v>
      </c>
      <c r="U29" s="28">
        <v>0.42291666666666666</v>
      </c>
      <c r="V29" s="28">
        <v>0.4</v>
      </c>
      <c r="W29" s="29">
        <f>SUM(T29:V29)</f>
        <v>1.2388888888888889</v>
      </c>
      <c r="X29" s="30">
        <f>AVERAGE(T29:V29)</f>
        <v>0.41296296296296298</v>
      </c>
      <c r="Y29" s="30">
        <f>MIN(T29:V29)</f>
        <v>0.4</v>
      </c>
      <c r="Z29" s="30">
        <f>MAX(T29:V29)</f>
        <v>0.42291666666666666</v>
      </c>
      <c r="AA29" s="30">
        <f>Z29-Y29</f>
        <v>2.2916666666666641E-2</v>
      </c>
      <c r="AB29" s="31">
        <f>(Z29/Y29)-1</f>
        <v>5.7291666666666519E-2</v>
      </c>
    </row>
    <row r="30" spans="1:28">
      <c r="A30" s="3" t="s">
        <v>18</v>
      </c>
      <c r="B30" s="3" t="s">
        <v>61</v>
      </c>
      <c r="C30" s="1">
        <v>1996</v>
      </c>
      <c r="D30" s="1">
        <v>15</v>
      </c>
      <c r="E30" s="1">
        <v>66.099999999999994</v>
      </c>
      <c r="F30" s="1">
        <v>17</v>
      </c>
      <c r="G30" s="1">
        <v>62</v>
      </c>
      <c r="H30" s="1">
        <v>37</v>
      </c>
      <c r="I30" s="19">
        <v>2990</v>
      </c>
      <c r="J30" s="17"/>
      <c r="K30" s="17"/>
      <c r="L30" s="17"/>
      <c r="M30" s="18"/>
      <c r="N30" s="17"/>
      <c r="O30" s="17"/>
      <c r="P30" s="17"/>
      <c r="Q30" s="17"/>
      <c r="R30" s="18"/>
      <c r="S30" s="17"/>
      <c r="T30" s="15">
        <v>0.3923611111111111</v>
      </c>
      <c r="U30" s="15">
        <v>0.3972222222222222</v>
      </c>
      <c r="V30" s="15">
        <v>0.40277777777777773</v>
      </c>
      <c r="W30" s="13">
        <v>1.192361111111111</v>
      </c>
      <c r="X30" s="14">
        <v>0.39745370370370364</v>
      </c>
      <c r="Y30" s="14">
        <v>0.3923611111111111</v>
      </c>
      <c r="Z30" s="14">
        <v>0.40277777777777773</v>
      </c>
      <c r="AA30" s="14">
        <v>1.041666666666663E-2</v>
      </c>
      <c r="AB30" s="34">
        <v>2.6548672566371501E-2</v>
      </c>
    </row>
    <row r="31" spans="1:28">
      <c r="A31" s="3" t="s">
        <v>48</v>
      </c>
      <c r="B31" s="3" t="s">
        <v>60</v>
      </c>
      <c r="C31" s="33">
        <v>1992</v>
      </c>
      <c r="D31" s="33">
        <v>19</v>
      </c>
      <c r="E31" s="1">
        <v>58.4</v>
      </c>
      <c r="F31" s="33">
        <v>23</v>
      </c>
      <c r="G31" s="33">
        <v>50</v>
      </c>
      <c r="H31" s="33">
        <v>40</v>
      </c>
      <c r="I31" s="19">
        <v>2750</v>
      </c>
      <c r="J31" s="17">
        <v>70</v>
      </c>
      <c r="K31" s="17"/>
      <c r="L31" s="17"/>
      <c r="M31" s="17">
        <v>21</v>
      </c>
      <c r="N31" s="17"/>
      <c r="O31" s="17">
        <v>60</v>
      </c>
      <c r="P31" s="17"/>
      <c r="Q31" s="17"/>
      <c r="R31" s="17">
        <v>28</v>
      </c>
      <c r="S31" s="17"/>
      <c r="T31" s="28">
        <v>0.40972222222222227</v>
      </c>
      <c r="U31" s="28">
        <v>0.41388888888888892</v>
      </c>
      <c r="V31" s="28">
        <v>0.4201388888888889</v>
      </c>
      <c r="W31" s="29">
        <f>SUM(T31:V31)</f>
        <v>1.2437500000000001</v>
      </c>
      <c r="X31" s="30">
        <f>AVERAGE(T31:V31)</f>
        <v>0.41458333333333336</v>
      </c>
      <c r="Y31" s="30">
        <f>MIN(T31:V31)</f>
        <v>0.40972222222222227</v>
      </c>
      <c r="Z31" s="30">
        <f>MAX(T31:V31)</f>
        <v>0.4201388888888889</v>
      </c>
      <c r="AA31" s="30">
        <f>Z31-Y31</f>
        <v>1.041666666666663E-2</v>
      </c>
      <c r="AB31" s="31">
        <f>(Z31/Y31)-1</f>
        <v>2.5423728813559254E-2</v>
      </c>
    </row>
    <row r="32" spans="1:28">
      <c r="A32" s="3" t="s">
        <v>53</v>
      </c>
      <c r="B32" s="3" t="s">
        <v>61</v>
      </c>
      <c r="C32" s="33">
        <v>1993</v>
      </c>
      <c r="D32" s="33">
        <v>18</v>
      </c>
      <c r="E32" s="1">
        <v>76.900000000000006</v>
      </c>
      <c r="F32" s="33">
        <v>28</v>
      </c>
      <c r="G32" s="33">
        <v>62</v>
      </c>
      <c r="H32" s="33">
        <v>40</v>
      </c>
      <c r="I32" s="19">
        <v>2880</v>
      </c>
      <c r="J32" s="17">
        <v>95</v>
      </c>
      <c r="K32" s="17"/>
      <c r="L32" s="17"/>
      <c r="M32" s="17">
        <v>27</v>
      </c>
      <c r="N32" s="17"/>
      <c r="O32" s="17">
        <v>100</v>
      </c>
      <c r="P32" s="17"/>
      <c r="Q32" s="17"/>
      <c r="R32" s="17">
        <v>31</v>
      </c>
      <c r="S32" s="17"/>
      <c r="T32" s="28">
        <v>0.39513888888888887</v>
      </c>
      <c r="U32" s="28">
        <v>0.40347222222222223</v>
      </c>
      <c r="V32" s="28">
        <v>0.40763888888888888</v>
      </c>
      <c r="W32" s="29">
        <f>SUM(T32:V32)</f>
        <v>1.20625</v>
      </c>
      <c r="X32" s="30">
        <f>AVERAGE(T32:V32)</f>
        <v>0.40208333333333335</v>
      </c>
      <c r="Y32" s="30">
        <f>MIN(T32:V32)</f>
        <v>0.39513888888888887</v>
      </c>
      <c r="Z32" s="30">
        <f>MAX(T32:V32)</f>
        <v>0.40763888888888888</v>
      </c>
      <c r="AA32" s="30">
        <f>Z32-Y32</f>
        <v>1.2500000000000011E-2</v>
      </c>
      <c r="AB32" s="31">
        <f>(Z32/Y32)-1</f>
        <v>3.1634446397188043E-2</v>
      </c>
    </row>
    <row r="33" spans="1:28">
      <c r="A33" s="3" t="s">
        <v>54</v>
      </c>
      <c r="B33" s="3" t="s">
        <v>61</v>
      </c>
      <c r="C33" s="33">
        <v>1992</v>
      </c>
      <c r="D33" s="33">
        <v>19</v>
      </c>
      <c r="E33" s="33">
        <v>66.599999999999994</v>
      </c>
      <c r="F33" s="33">
        <v>5</v>
      </c>
      <c r="G33" s="33">
        <v>50</v>
      </c>
      <c r="H33" s="33">
        <v>40</v>
      </c>
      <c r="I33" s="19">
        <v>2920</v>
      </c>
      <c r="J33" s="17">
        <v>95</v>
      </c>
      <c r="K33" s="17">
        <v>356.6</v>
      </c>
      <c r="L33" s="17">
        <v>60</v>
      </c>
      <c r="M33" s="17">
        <v>24</v>
      </c>
      <c r="N33" s="17">
        <v>280.46666666666664</v>
      </c>
      <c r="O33" s="17">
        <v>95</v>
      </c>
      <c r="P33" s="17">
        <v>520.9</v>
      </c>
      <c r="Q33" s="17">
        <v>60</v>
      </c>
      <c r="R33" s="17">
        <v>35</v>
      </c>
      <c r="S33" s="17">
        <v>444.26857142857148</v>
      </c>
      <c r="T33" s="28">
        <v>0.46180555555555558</v>
      </c>
      <c r="U33" s="28">
        <v>0.46111111111111108</v>
      </c>
      <c r="V33" s="28">
        <v>0.45833333333333331</v>
      </c>
      <c r="W33" s="29">
        <f>SUM(T33:V33)</f>
        <v>1.3812499999999999</v>
      </c>
      <c r="X33" s="30">
        <f>AVERAGE(T33:V33)</f>
        <v>0.46041666666666664</v>
      </c>
      <c r="Y33" s="30">
        <f>MIN(T33:V33)</f>
        <v>0.45833333333333331</v>
      </c>
      <c r="Z33" s="30">
        <f>MAX(T33:V33)</f>
        <v>0.46180555555555558</v>
      </c>
      <c r="AA33" s="30">
        <f>Z33-Y33</f>
        <v>3.4722222222222654E-3</v>
      </c>
      <c r="AB33" s="31">
        <f>(Z33/Y33)-1</f>
        <v>7.575757575757569E-3</v>
      </c>
    </row>
    <row r="34" spans="1:28">
      <c r="A34" s="3" t="s">
        <v>44</v>
      </c>
      <c r="B34" s="3" t="s">
        <v>61</v>
      </c>
      <c r="C34" s="33">
        <v>1993</v>
      </c>
      <c r="D34" s="33">
        <v>18</v>
      </c>
      <c r="E34" s="1">
        <v>78.599999999999994</v>
      </c>
      <c r="F34" s="33">
        <v>5</v>
      </c>
      <c r="G34" s="33">
        <v>47</v>
      </c>
      <c r="H34" s="33">
        <v>40</v>
      </c>
      <c r="I34" s="19">
        <v>2960</v>
      </c>
      <c r="J34" s="17">
        <v>100</v>
      </c>
      <c r="K34" s="17"/>
      <c r="L34" s="17"/>
      <c r="M34" s="17">
        <v>28</v>
      </c>
      <c r="N34" s="17"/>
      <c r="O34" s="17">
        <v>105</v>
      </c>
      <c r="P34" s="17"/>
      <c r="Q34" s="17"/>
      <c r="R34" s="17">
        <v>26</v>
      </c>
      <c r="S34" s="17"/>
      <c r="T34" s="28">
        <v>0.39513888888888887</v>
      </c>
      <c r="U34" s="28">
        <v>0.42569444444444443</v>
      </c>
      <c r="V34" s="28">
        <v>0.40208333333333335</v>
      </c>
      <c r="W34" s="29">
        <f>SUM(T34:V34)</f>
        <v>1.2229166666666667</v>
      </c>
      <c r="X34" s="30">
        <f>AVERAGE(T34:V34)</f>
        <v>0.40763888888888888</v>
      </c>
      <c r="Y34" s="30">
        <f>MIN(T34:V34)</f>
        <v>0.39513888888888887</v>
      </c>
      <c r="Z34" s="30">
        <f>MAX(T34:V34)</f>
        <v>0.42569444444444443</v>
      </c>
      <c r="AA34" s="30">
        <f>Z34-Y34</f>
        <v>3.0555555555555558E-2</v>
      </c>
      <c r="AB34" s="31">
        <f>(Z34/Y34)-1</f>
        <v>7.7328646748682006E-2</v>
      </c>
    </row>
    <row r="35" spans="1:28">
      <c r="A35" s="3" t="s">
        <v>56</v>
      </c>
      <c r="B35" s="3" t="s">
        <v>61</v>
      </c>
      <c r="C35" s="33">
        <v>1993</v>
      </c>
      <c r="D35" s="33">
        <v>18</v>
      </c>
      <c r="E35" s="1">
        <v>82.8</v>
      </c>
      <c r="F35" s="33">
        <v>19</v>
      </c>
      <c r="G35" s="33">
        <v>61</v>
      </c>
      <c r="H35" s="33">
        <v>40</v>
      </c>
      <c r="I35" s="19">
        <v>3070</v>
      </c>
      <c r="J35" s="17">
        <v>115</v>
      </c>
      <c r="K35" s="17"/>
      <c r="L35" s="17"/>
      <c r="M35" s="17">
        <v>28</v>
      </c>
      <c r="N35" s="17">
        <v>381.15714285714296</v>
      </c>
      <c r="O35" s="17">
        <v>125</v>
      </c>
      <c r="P35" s="17">
        <v>0</v>
      </c>
      <c r="Q35" s="17"/>
      <c r="R35" s="17">
        <v>42</v>
      </c>
      <c r="S35" s="17">
        <v>614.02380952380952</v>
      </c>
      <c r="T35" s="28">
        <v>0.37916666666666665</v>
      </c>
      <c r="U35" s="28">
        <v>0.39513888888888887</v>
      </c>
      <c r="V35" s="28">
        <v>0.3888888888888889</v>
      </c>
      <c r="W35" s="29">
        <f>SUM(T35:V35)</f>
        <v>1.1631944444444444</v>
      </c>
      <c r="X35" s="30">
        <f>AVERAGE(T35:V35)</f>
        <v>0.38773148148148145</v>
      </c>
      <c r="Y35" s="30">
        <f>MIN(T35:V35)</f>
        <v>0.37916666666666665</v>
      </c>
      <c r="Z35" s="30">
        <f>MAX(T35:V35)</f>
        <v>0.39513888888888887</v>
      </c>
      <c r="AA35" s="30">
        <f>Z35-Y35</f>
        <v>1.5972222222222221E-2</v>
      </c>
      <c r="AB35" s="31">
        <f>(Z35/Y35)-1</f>
        <v>4.2124542124542197E-2</v>
      </c>
    </row>
    <row r="36" spans="1:28">
      <c r="A36" s="3" t="s">
        <v>49</v>
      </c>
      <c r="B36" s="3" t="s">
        <v>61</v>
      </c>
      <c r="C36" s="33">
        <v>1993</v>
      </c>
      <c r="D36" s="33">
        <v>18</v>
      </c>
      <c r="E36" s="33">
        <v>75.5</v>
      </c>
      <c r="F36" s="33">
        <v>17</v>
      </c>
      <c r="G36" s="33">
        <v>53</v>
      </c>
      <c r="H36" s="33">
        <v>56</v>
      </c>
      <c r="I36" s="19">
        <v>2980</v>
      </c>
      <c r="J36" s="17">
        <v>100</v>
      </c>
      <c r="K36" s="17"/>
      <c r="L36" s="17"/>
      <c r="M36" s="17">
        <v>29</v>
      </c>
      <c r="N36" s="17"/>
      <c r="O36" s="17">
        <v>115</v>
      </c>
      <c r="P36" s="17"/>
      <c r="Q36" s="17"/>
      <c r="R36" s="17">
        <v>37</v>
      </c>
      <c r="S36" s="17"/>
      <c r="T36" s="28">
        <v>0.43888888888888888</v>
      </c>
      <c r="U36" s="28">
        <v>0.47361111111111115</v>
      </c>
      <c r="V36" s="28">
        <v>0.45624999999999999</v>
      </c>
      <c r="W36" s="29">
        <f>SUM(T36:V36)</f>
        <v>1.3687500000000001</v>
      </c>
      <c r="X36" s="30">
        <f>AVERAGE(T36:V36)</f>
        <v>0.45625000000000004</v>
      </c>
      <c r="Y36" s="30">
        <f>MIN(T36:V36)</f>
        <v>0.43888888888888888</v>
      </c>
      <c r="Z36" s="30">
        <f>MAX(T36:V36)</f>
        <v>0.47361111111111115</v>
      </c>
      <c r="AA36" s="30">
        <f>Z36-Y36</f>
        <v>3.4722222222222265E-2</v>
      </c>
      <c r="AB36" s="31">
        <f>(Z36/Y36)-1</f>
        <v>7.9113924050633111E-2</v>
      </c>
    </row>
    <row r="37" spans="1:28">
      <c r="C37" s="23"/>
      <c r="D37" s="23"/>
      <c r="E37" s="23"/>
      <c r="F37" s="23"/>
      <c r="G37" s="23"/>
      <c r="H37" s="23"/>
      <c r="I37" s="24"/>
      <c r="J37" s="25"/>
      <c r="K37" s="25"/>
      <c r="L37" s="25"/>
      <c r="M37" s="25"/>
      <c r="N37" s="25"/>
      <c r="O37" s="25"/>
      <c r="P37" s="25"/>
      <c r="Q37" s="25"/>
    </row>
  </sheetData>
  <autoFilter ref="A2:AB36">
    <filterColumn colId="1"/>
    <sortState ref="A3:AB36">
      <sortCondition ref="H2:H36"/>
    </sortState>
  </autoFilter>
  <mergeCells count="3">
    <mergeCell ref="J1:N1"/>
    <mergeCell ref="O1:S1"/>
    <mergeCell ref="T1:AB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Grafy</vt:lpstr>
      </vt:variant>
      <vt:variant>
        <vt:i4>12</vt:i4>
      </vt:variant>
    </vt:vector>
  </HeadingPairs>
  <TitlesOfParts>
    <vt:vector size="13" baseType="lpstr">
      <vt:lpstr>DATA</vt:lpstr>
      <vt:lpstr>PREDKLON</vt:lpstr>
      <vt:lpstr>SED-ĽAH</vt:lpstr>
      <vt:lpstr>ZHYBY</vt:lpstr>
      <vt:lpstr>12min</vt:lpstr>
      <vt:lpstr>max kg TLAK</vt:lpstr>
      <vt:lpstr>VÝKON TLAK</vt:lpstr>
      <vt:lpstr> Počet op TLAK</vt:lpstr>
      <vt:lpstr>AVG op TLAK</vt:lpstr>
      <vt:lpstr>max kg PRÍŤAH</vt:lpstr>
      <vt:lpstr>VÝKON PRÍŤAH</vt:lpstr>
      <vt:lpstr>Počet op PRÍŤAH</vt:lpstr>
      <vt:lpstr>AVG op PRÍŤAH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liptakova</dc:creator>
  <cp:lastModifiedBy>liptakova</cp:lastModifiedBy>
  <dcterms:created xsi:type="dcterms:W3CDTF">2011-04-05T14:04:58Z</dcterms:created>
  <dcterms:modified xsi:type="dcterms:W3CDTF">2011-04-19T09:18:48Z</dcterms:modified>
</cp:coreProperties>
</file>